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oloMen" sheetId="1" r:id="rId1"/>
  </sheets>
  <definedNames>
    <definedName name="_xlnm.Print_Area" localSheetId="0">'SoloMen'!$G$3:$AA$66</definedName>
    <definedName name="_xlnm.Print_Titles" localSheetId="0">'SoloMen'!$A:$F,'SoloMen'!$1:$2</definedName>
  </definedNames>
  <calcPr fullCalcOnLoad="1"/>
</workbook>
</file>

<file path=xl/sharedStrings.xml><?xml version="1.0" encoding="utf-8"?>
<sst xmlns="http://schemas.openxmlformats.org/spreadsheetml/2006/main" count="99" uniqueCount="77">
  <si>
    <t>Cat.</t>
  </si>
  <si>
    <t>Overall</t>
  </si>
  <si>
    <t>Rider</t>
  </si>
  <si>
    <t>Team/Rider</t>
  </si>
  <si>
    <t>No.</t>
  </si>
  <si>
    <t>Accumulative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</si>
  <si>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</si>
  <si>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</si>
  <si>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</si>
  <si>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</si>
  <si>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</si>
  <si>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</si>
  <si>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</si>
  <si>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</si>
  <si>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</si>
  <si>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</si>
  <si>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</si>
  <si>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</si>
  <si>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</si>
  <si>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</si>
  <si>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</si>
  <si>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</si>
  <si>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</si>
  <si>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</si>
  <si>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</si>
  <si>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Fastest</t>
  </si>
  <si>
    <t>Slowest</t>
  </si>
  <si>
    <t>Place</t>
  </si>
  <si>
    <t>Name</t>
  </si>
  <si>
    <t>Laps</t>
  </si>
  <si>
    <t>Times</t>
  </si>
  <si>
    <t>Lap</t>
  </si>
  <si>
    <t>Britton, Saul</t>
  </si>
  <si>
    <t>Wright, Ian</t>
  </si>
  <si>
    <t>Left Crank</t>
  </si>
  <si>
    <t>Michael Meryment</t>
  </si>
  <si>
    <t>Balding, Chad</t>
  </si>
  <si>
    <t>de Belin Matt</t>
  </si>
  <si>
    <t>Creekwalker 1</t>
  </si>
  <si>
    <t>Rowe, Andrew</t>
  </si>
  <si>
    <t>DE PAIN,DE PAIN!</t>
  </si>
  <si>
    <t>DOYLE, SEAN</t>
  </si>
  <si>
    <t>Adams, Brad</t>
  </si>
  <si>
    <t>Uncomfortably Numb</t>
  </si>
  <si>
    <t>Giddins, Ray</t>
  </si>
  <si>
    <t>Black Sheep</t>
  </si>
  <si>
    <t>Carmody, Adam</t>
  </si>
  <si>
    <t xml:space="preserve"> OAF art</t>
  </si>
  <si>
    <t>TRAIL Jim</t>
  </si>
  <si>
    <t>Big Ben Lab Gear Racing</t>
  </si>
  <si>
    <t>McDuff, Ben</t>
  </si>
  <si>
    <t>O’Dea, Liam</t>
  </si>
  <si>
    <t>Bagge, Justin</t>
  </si>
  <si>
    <t>NEAL, Tim</t>
  </si>
  <si>
    <t xml:space="preserve"> Huw Kingston</t>
  </si>
  <si>
    <t>Jackson,Stephen</t>
  </si>
  <si>
    <t>EGGINS, Nigel</t>
  </si>
  <si>
    <t>Solo BLUE</t>
  </si>
  <si>
    <t>Pietersen, Greg</t>
  </si>
  <si>
    <t>PRESTON SCOTTY</t>
  </si>
  <si>
    <t>Gazzagrande</t>
  </si>
  <si>
    <t>Rake, Gary</t>
  </si>
  <si>
    <t>Davies, James</t>
  </si>
  <si>
    <t>Bell, Greg</t>
  </si>
  <si>
    <t>Why Not?</t>
  </si>
  <si>
    <t>Lewin, Andrew</t>
  </si>
  <si>
    <t>Peter Wakefield</t>
  </si>
  <si>
    <t>Hardway Haynes</t>
  </si>
  <si>
    <t>Haynes, Paul</t>
  </si>
  <si>
    <t>Brendan Den</t>
  </si>
  <si>
    <t>LOUGHLIN, MICHAEL</t>
  </si>
  <si>
    <t>Tyno</t>
  </si>
  <si>
    <t>Hawke Anthony</t>
  </si>
  <si>
    <t>In the Light.</t>
  </si>
  <si>
    <t>Eagles Rik</t>
  </si>
  <si>
    <t>Rooney  Jeff</t>
  </si>
  <si>
    <t>Terry Christensen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</si>
</sst>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mm]:ss"/>
    <numFmt numFmtId="179" formatCode="[hh]:mm:ss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</numFmts>
  <fonts count="6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 applyProtection="1">
      <alignment/>
      <protection/>
    </xf>
    <xf numFmtId="22" fontId="3" fillId="0" borderId="1" xfId="0" applyNumberFormat="1" applyFont="1" applyBorder="1" applyAlignment="1">
      <alignment horizontal="center"/>
    </xf>
    <xf numFmtId="1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2" xfId="0" applyFont="1" applyBorder="1" applyAlignment="1" applyProtection="1">
      <alignment/>
      <protection/>
    </xf>
    <xf numFmtId="0" fontId="3" fillId="0" borderId="2" xfId="0" applyFont="1" applyBorder="1" applyAlignment="1">
      <alignment horizontal="center"/>
    </xf>
    <xf numFmtId="1" fontId="0" fillId="0" borderId="3" xfId="0" applyNumberFormat="1" applyBorder="1" applyAlignment="1">
      <alignment horizontal="left" vertical="center"/>
    </xf>
    <xf numFmtId="0" fontId="0" fillId="0" borderId="3" xfId="21" applyFont="1" applyFill="1" applyBorder="1" applyAlignment="1" applyProtection="1">
      <alignment vertical="center"/>
      <protection/>
    </xf>
    <xf numFmtId="1" fontId="4" fillId="0" borderId="3" xfId="21" applyNumberFormat="1" applyFont="1" applyFill="1" applyBorder="1" applyAlignment="1" applyProtection="1">
      <alignment horizontal="left" vertical="center" wrapText="1"/>
      <protection/>
    </xf>
    <xf numFmtId="1" fontId="5" fillId="0" borderId="3" xfId="0" applyNumberFormat="1" applyFont="1" applyBorder="1" applyAlignment="1" applyProtection="1">
      <alignment vertical="center"/>
      <protection/>
    </xf>
    <xf numFmtId="46" fontId="3" fillId="0" borderId="3" xfId="0" applyNumberFormat="1" applyFont="1" applyBorder="1" applyAlignment="1" applyProtection="1">
      <alignment vertical="center"/>
      <protection/>
    </xf>
    <xf numFmtId="179" fontId="0" fillId="0" borderId="3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>
      <alignment vertical="center"/>
    </xf>
    <xf numFmtId="1" fontId="0" fillId="0" borderId="3" xfId="21" applyNumberFormat="1" applyFont="1" applyFill="1" applyBorder="1" applyAlignment="1" applyProtection="1">
      <alignment horizontal="center" vertical="center"/>
      <protection/>
    </xf>
    <xf numFmtId="1" fontId="0" fillId="0" borderId="3" xfId="21" applyNumberFormat="1" applyFont="1" applyFill="1" applyBorder="1" applyAlignment="1" applyProtection="1">
      <alignment vertical="center" wrapText="1"/>
      <protection/>
    </xf>
    <xf numFmtId="46" fontId="0" fillId="0" borderId="3" xfId="0" applyNumberFormat="1" applyBorder="1" applyAlignment="1" applyProtection="1">
      <alignment vertical="center"/>
      <protection/>
    </xf>
    <xf numFmtId="178" fontId="0" fillId="0" borderId="3" xfId="0" applyNumberFormat="1" applyBorder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2Hour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66"/>
  <sheetViews>
    <sheetView tabSelected="1" workbookViewId="0" topLeftCell="A1">
      <pane xSplit="6" ySplit="2" topLeftCell="G3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G3" sqref="G3"/>
    </sheetView>
  </sheetViews>
  <sheetFormatPr defaultColWidth="9.140625" defaultRowHeight="12.75"/>
  <cols>
    <col min="1" max="1" width="6.140625" style="0" bestFit="1" customWidth="1"/>
    <col min="2" max="2" width="7.57421875" style="0" bestFit="1" customWidth="1"/>
    <col min="3" max="3" width="5.8515625" style="0" bestFit="1" customWidth="1"/>
    <col min="4" max="4" width="19.7109375" style="0" bestFit="1" customWidth="1"/>
    <col min="5" max="5" width="5.7109375" style="0" customWidth="1"/>
    <col min="6" max="6" width="8.7109375" style="0" customWidth="1"/>
    <col min="7" max="25" width="8.140625" style="0" bestFit="1" customWidth="1"/>
    <col min="26" max="26" width="7.28125" style="0" bestFit="1" customWidth="1"/>
    <col min="27" max="27" width="8.140625" style="0" bestFit="1" customWidth="1"/>
  </cols>
  <sheetData>
    <row r="1" spans="1:27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</row>
    <row r="2" spans="1:27" ht="12.75">
      <c r="A2" s="6" t="s">
        <v>27</v>
      </c>
      <c r="B2" s="6" t="s">
        <v>27</v>
      </c>
      <c r="C2" s="7" t="s">
        <v>4</v>
      </c>
      <c r="D2" s="7" t="s">
        <v>28</v>
      </c>
      <c r="E2" s="7" t="s">
        <v>29</v>
      </c>
      <c r="F2" s="8" t="s">
        <v>30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9" t="s">
        <v>31</v>
      </c>
      <c r="AA2" s="9" t="s">
        <v>31</v>
      </c>
    </row>
    <row r="3" spans="1:27" ht="20.25">
      <c r="A3" s="10">
        <v>1</v>
      </c>
      <c r="B3" s="10">
        <v>15</v>
      </c>
      <c r="C3" s="11"/>
      <c r="D3" s="12" t="s">
        <v>32</v>
      </c>
      <c r="E3" s="13">
        <f>E4</f>
        <v>19</v>
      </c>
      <c r="F3" s="14">
        <f>IF(E3=0,"",F4)</f>
        <v>0.5022800925925925</v>
      </c>
      <c r="G3" s="15">
        <v>0.3989699074074074</v>
      </c>
      <c r="H3" s="15">
        <v>0.4209027777777778</v>
      </c>
      <c r="I3" s="15">
        <v>0.44318287037037035</v>
      </c>
      <c r="J3" s="15">
        <v>0.4659375</v>
      </c>
      <c r="K3" s="15">
        <v>0.4893055555555556</v>
      </c>
      <c r="L3" s="15">
        <v>0.5167824074074074</v>
      </c>
      <c r="M3" s="15">
        <v>0.5407060185185185</v>
      </c>
      <c r="N3" s="15">
        <v>0.5655208333333334</v>
      </c>
      <c r="O3" s="15">
        <v>0.5912847222222223</v>
      </c>
      <c r="P3" s="15">
        <v>0.6169560185185184</v>
      </c>
      <c r="Q3" s="15">
        <v>0.6427893518518518</v>
      </c>
      <c r="R3" s="15">
        <v>0.6695254629629629</v>
      </c>
      <c r="S3" s="15">
        <v>0.6984490740740741</v>
      </c>
      <c r="T3" s="15">
        <v>0.7245601851851852</v>
      </c>
      <c r="U3" s="15">
        <v>0.7527893518518519</v>
      </c>
      <c r="V3" s="15">
        <v>0.7822222222222223</v>
      </c>
      <c r="W3" s="15">
        <v>0.8125578703703704</v>
      </c>
      <c r="X3" s="15">
        <v>0.8458449074074075</v>
      </c>
      <c r="Y3" s="15">
        <v>0.8781828703703703</v>
      </c>
      <c r="Z3" s="15"/>
      <c r="AA3" s="15"/>
    </row>
    <row r="4" spans="1:27" ht="12.75">
      <c r="A4" s="16"/>
      <c r="B4" s="16"/>
      <c r="C4" s="17">
        <v>2</v>
      </c>
      <c r="D4" s="18" t="s">
        <v>32</v>
      </c>
      <c r="E4" s="16">
        <f>COUNTIF(G4:Y4,"&gt;0")</f>
        <v>19</v>
      </c>
      <c r="F4" s="19">
        <f>IF(E4=0,"",SUM(G4:Y4))</f>
        <v>0.5022800925925925</v>
      </c>
      <c r="G4" s="20">
        <v>0.023067129629629632</v>
      </c>
      <c r="H4" s="20">
        <v>0.02193287037037037</v>
      </c>
      <c r="I4" s="20">
        <v>0.02228009259259259</v>
      </c>
      <c r="J4" s="20">
        <v>0.022754629629629628</v>
      </c>
      <c r="K4" s="20">
        <v>0.023368055555555555</v>
      </c>
      <c r="L4" s="20">
        <v>0.027476851851851853</v>
      </c>
      <c r="M4" s="20">
        <v>0.023923611111111114</v>
      </c>
      <c r="N4" s="20">
        <v>0.024814814814814817</v>
      </c>
      <c r="O4" s="20">
        <v>0.02576388888888889</v>
      </c>
      <c r="P4" s="20">
        <v>0.0256712962962963</v>
      </c>
      <c r="Q4" s="20">
        <v>0.025833333333333333</v>
      </c>
      <c r="R4" s="20">
        <v>0.026736111111111113</v>
      </c>
      <c r="S4" s="20">
        <v>0.02892361111111111</v>
      </c>
      <c r="T4" s="20">
        <v>0.026111111111111113</v>
      </c>
      <c r="U4" s="20">
        <v>0.028229166666666666</v>
      </c>
      <c r="V4" s="20">
        <v>0.02943287037037037</v>
      </c>
      <c r="W4" s="20">
        <v>0.030335648148148143</v>
      </c>
      <c r="X4" s="20">
        <v>0.03328703703703704</v>
      </c>
      <c r="Y4" s="20">
        <v>0.032337962962962964</v>
      </c>
      <c r="Z4" s="20">
        <f>MIN(G4:Y4)</f>
        <v>0.02193287037037037</v>
      </c>
      <c r="AA4" s="20">
        <f>MAX(G4:Y4)</f>
        <v>0.03328703703703704</v>
      </c>
    </row>
    <row r="5" spans="1:27" ht="20.25">
      <c r="A5" s="10">
        <v>2</v>
      </c>
      <c r="B5" s="10">
        <v>45</v>
      </c>
      <c r="C5" s="11"/>
      <c r="D5" s="12" t="s">
        <v>33</v>
      </c>
      <c r="E5" s="13">
        <f>E6</f>
        <v>18</v>
      </c>
      <c r="F5" s="14">
        <f>IF(E5=0,"",F6)</f>
        <v>0.506875</v>
      </c>
      <c r="G5" s="15">
        <v>0.40217592592592594</v>
      </c>
      <c r="H5" s="15">
        <v>0.4264236111111111</v>
      </c>
      <c r="I5" s="15">
        <v>0.45114583333333336</v>
      </c>
      <c r="J5" s="15">
        <v>0.475787037037037</v>
      </c>
      <c r="K5" s="15">
        <v>0.5012268518518518</v>
      </c>
      <c r="L5" s="15">
        <v>0.5278472222222222</v>
      </c>
      <c r="M5" s="15">
        <v>0.5547569444444445</v>
      </c>
      <c r="N5" s="15">
        <v>0.5841319444444445</v>
      </c>
      <c r="O5" s="15">
        <v>0.6116435185185185</v>
      </c>
      <c r="P5" s="15">
        <v>0.6393287037037038</v>
      </c>
      <c r="Q5" s="15">
        <v>0.668125</v>
      </c>
      <c r="R5" s="15">
        <v>0.6955092592592593</v>
      </c>
      <c r="S5" s="15">
        <v>0.7244675925925925</v>
      </c>
      <c r="T5" s="15">
        <v>0.755925925925926</v>
      </c>
      <c r="U5" s="15">
        <v>0.7854861111111111</v>
      </c>
      <c r="V5" s="15">
        <v>0.8171064814814816</v>
      </c>
      <c r="W5" s="15">
        <v>0.8523726851851853</v>
      </c>
      <c r="X5" s="15">
        <v>0.8827777777777778</v>
      </c>
      <c r="Y5" s="15"/>
      <c r="Z5" s="15"/>
      <c r="AA5" s="15"/>
    </row>
    <row r="6" spans="1:27" ht="12.75">
      <c r="A6" s="16"/>
      <c r="B6" s="16"/>
      <c r="C6" s="17">
        <v>30</v>
      </c>
      <c r="D6" s="18" t="s">
        <v>33</v>
      </c>
      <c r="E6" s="16">
        <f>COUNTIF(G6:Y6,"&gt;0")</f>
        <v>18</v>
      </c>
      <c r="F6" s="19">
        <f>IF(E6=0,"",SUM(G6:Y6))</f>
        <v>0.506875</v>
      </c>
      <c r="G6" s="20">
        <v>0.026273148148148153</v>
      </c>
      <c r="H6" s="20">
        <v>0.02424768518518518</v>
      </c>
      <c r="I6" s="20">
        <v>0.024722222222222225</v>
      </c>
      <c r="J6" s="20">
        <v>0.024641203703703703</v>
      </c>
      <c r="K6" s="20">
        <v>0.025439814814814814</v>
      </c>
      <c r="L6" s="20">
        <v>0.026620370370370374</v>
      </c>
      <c r="M6" s="20">
        <v>0.026909722222222224</v>
      </c>
      <c r="N6" s="20">
        <v>0.029375</v>
      </c>
      <c r="O6" s="20">
        <v>0.027511574074074074</v>
      </c>
      <c r="P6" s="20">
        <v>0.027685185185185188</v>
      </c>
      <c r="Q6" s="20">
        <v>0.028796296296296296</v>
      </c>
      <c r="R6" s="20">
        <v>0.027384259259259257</v>
      </c>
      <c r="S6" s="20">
        <v>0.028958333333333336</v>
      </c>
      <c r="T6" s="20">
        <v>0.03145833333333333</v>
      </c>
      <c r="U6" s="20">
        <v>0.02956018518518519</v>
      </c>
      <c r="V6" s="20">
        <v>0.03162037037037037</v>
      </c>
      <c r="W6" s="20">
        <v>0.0352662037037037</v>
      </c>
      <c r="X6" s="20">
        <v>0.03040509259259259</v>
      </c>
      <c r="Y6" s="20"/>
      <c r="Z6" s="20">
        <f>MIN(G6:Y6)</f>
        <v>0.02424768518518518</v>
      </c>
      <c r="AA6" s="20">
        <f>MAX(G6:Y6)</f>
        <v>0.0352662037037037</v>
      </c>
    </row>
    <row r="7" spans="1:27" ht="20.25">
      <c r="A7" s="10">
        <v>3</v>
      </c>
      <c r="B7" s="10">
        <v>55</v>
      </c>
      <c r="C7" s="11"/>
      <c r="D7" s="12" t="s">
        <v>34</v>
      </c>
      <c r="E7" s="13">
        <f>E8</f>
        <v>18</v>
      </c>
      <c r="F7" s="14">
        <f>IF(E7=0,"",F8)</f>
        <v>0.5144444444444444</v>
      </c>
      <c r="G7" s="15">
        <v>0.40291666666666665</v>
      </c>
      <c r="H7" s="15">
        <v>0.4279861111111111</v>
      </c>
      <c r="I7" s="15">
        <v>0.4538657407407407</v>
      </c>
      <c r="J7" s="15">
        <v>0.47863425925925923</v>
      </c>
      <c r="K7" s="15">
        <v>0.5050578703703704</v>
      </c>
      <c r="L7" s="15">
        <v>0.5311689814814815</v>
      </c>
      <c r="M7" s="15">
        <v>0.5581828703703704</v>
      </c>
      <c r="N7" s="15">
        <v>0.585</v>
      </c>
      <c r="O7" s="15">
        <v>0.6135879629629629</v>
      </c>
      <c r="P7" s="15">
        <v>0.6408449074074074</v>
      </c>
      <c r="Q7" s="15">
        <v>0.6685069444444444</v>
      </c>
      <c r="R7" s="15">
        <v>0.6970486111111112</v>
      </c>
      <c r="S7" s="15">
        <v>0.7257638888888889</v>
      </c>
      <c r="T7" s="15">
        <v>0.7600347222222222</v>
      </c>
      <c r="U7" s="15">
        <v>0.7925</v>
      </c>
      <c r="V7" s="15">
        <v>0.8239583333333332</v>
      </c>
      <c r="W7" s="15">
        <v>0.8574768518518519</v>
      </c>
      <c r="X7" s="15">
        <v>0.8903472222222222</v>
      </c>
      <c r="Y7" s="15"/>
      <c r="Z7" s="15"/>
      <c r="AA7" s="15"/>
    </row>
    <row r="8" spans="1:27" ht="12.75">
      <c r="A8" s="16"/>
      <c r="B8" s="16"/>
      <c r="C8" s="17">
        <v>3</v>
      </c>
      <c r="D8" s="18" t="s">
        <v>35</v>
      </c>
      <c r="E8" s="16">
        <f>COUNTIF(G8:Y8,"&gt;0")</f>
        <v>18</v>
      </c>
      <c r="F8" s="19">
        <f>IF(E8=0,"",SUM(G8:Y8))</f>
        <v>0.5144444444444444</v>
      </c>
      <c r="G8" s="20">
        <v>0.02701388888888889</v>
      </c>
      <c r="H8" s="20">
        <v>0.025069444444444446</v>
      </c>
      <c r="I8" s="20">
        <v>0.025879629629629627</v>
      </c>
      <c r="J8" s="20">
        <v>0.02476851851851852</v>
      </c>
      <c r="K8" s="20">
        <v>0.02642361111111111</v>
      </c>
      <c r="L8" s="20">
        <v>0.026111111111111113</v>
      </c>
      <c r="M8" s="20">
        <v>0.02701388888888889</v>
      </c>
      <c r="N8" s="20">
        <v>0.02681712962962963</v>
      </c>
      <c r="O8" s="20">
        <v>0.028587962962962964</v>
      </c>
      <c r="P8" s="20">
        <v>0.027256944444444445</v>
      </c>
      <c r="Q8" s="20">
        <v>0.02766203703703704</v>
      </c>
      <c r="R8" s="20">
        <v>0.02854166666666667</v>
      </c>
      <c r="S8" s="20">
        <v>0.02871527777777778</v>
      </c>
      <c r="T8" s="20">
        <v>0.034270833333333334</v>
      </c>
      <c r="U8" s="20">
        <v>0.03246527777777778</v>
      </c>
      <c r="V8" s="20">
        <v>0.03145833333333333</v>
      </c>
      <c r="W8" s="20">
        <v>0.03351851851851852</v>
      </c>
      <c r="X8" s="20">
        <v>0.032870370370370376</v>
      </c>
      <c r="Y8" s="20"/>
      <c r="Z8" s="20">
        <f>MIN(G8:Y8)</f>
        <v>0.02476851851851852</v>
      </c>
      <c r="AA8" s="20">
        <f>MAX(G8:Y8)</f>
        <v>0.034270833333333334</v>
      </c>
    </row>
    <row r="9" spans="1:27" ht="20.25">
      <c r="A9" s="10">
        <v>4</v>
      </c>
      <c r="B9" s="10">
        <v>74</v>
      </c>
      <c r="C9" s="11"/>
      <c r="D9" s="12" t="s">
        <v>36</v>
      </c>
      <c r="E9" s="13">
        <f>E10</f>
        <v>18</v>
      </c>
      <c r="F9" s="14">
        <f>IF(E9=0,"",F10)</f>
        <v>0.5263310185185185</v>
      </c>
      <c r="G9" s="15">
        <v>0.4015625</v>
      </c>
      <c r="H9" s="15">
        <v>0.425150462962963</v>
      </c>
      <c r="I9" s="15">
        <v>0.4507175925925926</v>
      </c>
      <c r="J9" s="15">
        <v>0.47555555555555556</v>
      </c>
      <c r="K9" s="15">
        <v>0.5008217592592593</v>
      </c>
      <c r="L9" s="15">
        <v>0.5269444444444444</v>
      </c>
      <c r="M9" s="15">
        <v>0.5533796296296296</v>
      </c>
      <c r="N9" s="15">
        <v>0.5804861111111111</v>
      </c>
      <c r="O9" s="15">
        <v>0.6085416666666666</v>
      </c>
      <c r="P9" s="15">
        <v>0.6380902777777778</v>
      </c>
      <c r="Q9" s="15">
        <v>0.6659259259259259</v>
      </c>
      <c r="R9" s="15">
        <v>0.6949421296296295</v>
      </c>
      <c r="S9" s="15">
        <v>0.7228240740740741</v>
      </c>
      <c r="T9" s="15">
        <v>0.7542013888888889</v>
      </c>
      <c r="U9" s="15">
        <v>0.7918055555555555</v>
      </c>
      <c r="V9" s="15">
        <v>0.8298842592592592</v>
      </c>
      <c r="W9" s="15">
        <v>0.8670023148148148</v>
      </c>
      <c r="X9" s="15">
        <v>0.9022337962962963</v>
      </c>
      <c r="Y9" s="15"/>
      <c r="Z9" s="15"/>
      <c r="AA9" s="15"/>
    </row>
    <row r="10" spans="1:27" ht="12.75">
      <c r="A10" s="16"/>
      <c r="B10" s="16"/>
      <c r="C10" s="17">
        <v>21</v>
      </c>
      <c r="D10" s="18" t="s">
        <v>36</v>
      </c>
      <c r="E10" s="16">
        <f>COUNTIF(G10:Y10,"&gt;0")</f>
        <v>18</v>
      </c>
      <c r="F10" s="19">
        <f>IF(E10=0,"",SUM(G10:Y10))</f>
        <v>0.5263310185185185</v>
      </c>
      <c r="G10" s="20">
        <v>0.025659722222222223</v>
      </c>
      <c r="H10" s="20">
        <v>0.023587962962962963</v>
      </c>
      <c r="I10" s="20">
        <v>0.025567129629629634</v>
      </c>
      <c r="J10" s="20">
        <v>0.024837962962962964</v>
      </c>
      <c r="K10" s="20">
        <v>0.025266203703703704</v>
      </c>
      <c r="L10" s="20">
        <v>0.026122685185185183</v>
      </c>
      <c r="M10" s="20">
        <v>0.026435185185185187</v>
      </c>
      <c r="N10" s="20">
        <v>0.02710648148148148</v>
      </c>
      <c r="O10" s="20">
        <v>0.028055555555555556</v>
      </c>
      <c r="P10" s="20">
        <v>0.02954861111111111</v>
      </c>
      <c r="Q10" s="20">
        <v>0.02783564814814815</v>
      </c>
      <c r="R10" s="20">
        <v>0.0290162037037037</v>
      </c>
      <c r="S10" s="20">
        <v>0.027881944444444445</v>
      </c>
      <c r="T10" s="20">
        <v>0.03137731481481481</v>
      </c>
      <c r="U10" s="20">
        <v>0.03760416666666667</v>
      </c>
      <c r="V10" s="20">
        <v>0.038078703703703705</v>
      </c>
      <c r="W10" s="20">
        <v>0.03711805555555556</v>
      </c>
      <c r="X10" s="20">
        <v>0.03523148148148148</v>
      </c>
      <c r="Y10" s="20"/>
      <c r="Z10" s="20">
        <f>MIN(G10:Y10)</f>
        <v>0.023587962962962963</v>
      </c>
      <c r="AA10" s="20">
        <f>MAX(G10:Y10)</f>
        <v>0.038078703703703705</v>
      </c>
    </row>
    <row r="11" spans="1:27" ht="20.25">
      <c r="A11" s="10">
        <v>5</v>
      </c>
      <c r="B11" s="10">
        <v>88</v>
      </c>
      <c r="C11" s="11"/>
      <c r="D11" s="12" t="s">
        <v>37</v>
      </c>
      <c r="E11" s="13">
        <f>E12</f>
        <v>17</v>
      </c>
      <c r="F11" s="14">
        <f>IF(E11=0,"",F12)</f>
        <v>0.5032870370370369</v>
      </c>
      <c r="G11" s="15">
        <v>0.4008796296296296</v>
      </c>
      <c r="H11" s="15">
        <v>0.42386574074074074</v>
      </c>
      <c r="I11" s="15">
        <v>0.44820601851851855</v>
      </c>
      <c r="J11" s="15">
        <v>0.4725115740740741</v>
      </c>
      <c r="K11" s="15">
        <v>0.4982638888888889</v>
      </c>
      <c r="L11" s="15">
        <v>0.5240625</v>
      </c>
      <c r="M11" s="15">
        <v>0.5525462962962963</v>
      </c>
      <c r="N11" s="15">
        <v>0.5815162037037037</v>
      </c>
      <c r="O11" s="15">
        <v>0.6101041666666667</v>
      </c>
      <c r="P11" s="15">
        <v>0.6409606481481481</v>
      </c>
      <c r="Q11" s="15">
        <v>0.6738310185185186</v>
      </c>
      <c r="R11" s="15">
        <v>0.7247800925925926</v>
      </c>
      <c r="S11" s="15">
        <v>0.7541203703703704</v>
      </c>
      <c r="T11" s="15">
        <v>0.7833101851851851</v>
      </c>
      <c r="U11" s="15">
        <v>0.8148842592592592</v>
      </c>
      <c r="V11" s="15">
        <v>0.8469791666666667</v>
      </c>
      <c r="W11" s="15">
        <v>0.8791898148148148</v>
      </c>
      <c r="X11" s="15"/>
      <c r="Y11" s="15"/>
      <c r="Z11" s="15"/>
      <c r="AA11" s="15"/>
    </row>
    <row r="12" spans="1:27" ht="12.75">
      <c r="A12" s="16"/>
      <c r="B12" s="16"/>
      <c r="C12" s="17">
        <v>34</v>
      </c>
      <c r="D12" s="18" t="s">
        <v>37</v>
      </c>
      <c r="E12" s="16">
        <f>COUNTIF(G12:Y12,"&gt;0")</f>
        <v>17</v>
      </c>
      <c r="F12" s="19">
        <f>IF(E12=0,"",SUM(G12:Y12))</f>
        <v>0.5032870370370369</v>
      </c>
      <c r="G12" s="20">
        <v>0.02497685185185185</v>
      </c>
      <c r="H12" s="20">
        <v>0.02298611111111111</v>
      </c>
      <c r="I12" s="20">
        <v>0.024340277777777777</v>
      </c>
      <c r="J12" s="20">
        <v>0.024305555555555556</v>
      </c>
      <c r="K12" s="20">
        <v>0.025752314814814815</v>
      </c>
      <c r="L12" s="20">
        <v>0.02579861111111111</v>
      </c>
      <c r="M12" s="20">
        <v>0.028483796296296295</v>
      </c>
      <c r="N12" s="20">
        <v>0.028969907407407406</v>
      </c>
      <c r="O12" s="20">
        <v>0.028587962962962964</v>
      </c>
      <c r="P12" s="20">
        <v>0.03085648148148148</v>
      </c>
      <c r="Q12" s="20">
        <v>0.032870370370370376</v>
      </c>
      <c r="R12" s="20">
        <v>0.05094907407407407</v>
      </c>
      <c r="S12" s="20">
        <v>0.02934027777777778</v>
      </c>
      <c r="T12" s="20">
        <v>0.02918981481481481</v>
      </c>
      <c r="U12" s="20">
        <v>0.031574074074074074</v>
      </c>
      <c r="V12" s="20">
        <v>0.03209490740740741</v>
      </c>
      <c r="W12" s="20">
        <v>0.03221064814814815</v>
      </c>
      <c r="X12" s="20"/>
      <c r="Y12" s="20"/>
      <c r="Z12" s="20">
        <f>MIN(G12:Y12)</f>
        <v>0.02298611111111111</v>
      </c>
      <c r="AA12" s="20">
        <f>MAX(G12:Y12)</f>
        <v>0.05094907407407407</v>
      </c>
    </row>
    <row r="13" spans="1:27" ht="20.25">
      <c r="A13" s="10">
        <v>6</v>
      </c>
      <c r="B13" s="10">
        <v>101</v>
      </c>
      <c r="C13" s="11"/>
      <c r="D13" s="12" t="s">
        <v>38</v>
      </c>
      <c r="E13" s="13">
        <f>E14</f>
        <v>17</v>
      </c>
      <c r="F13" s="14">
        <f>IF(E13=0,"",F14)</f>
        <v>0.5219907407407408</v>
      </c>
      <c r="G13" s="15">
        <v>0.407650462962963</v>
      </c>
      <c r="H13" s="15">
        <v>0.4396412037037037</v>
      </c>
      <c r="I13" s="15">
        <v>0.4663657407407407</v>
      </c>
      <c r="J13" s="15">
        <v>0.4929398148148148</v>
      </c>
      <c r="K13" s="15">
        <v>0.5213773148148148</v>
      </c>
      <c r="L13" s="15">
        <v>0.552974537037037</v>
      </c>
      <c r="M13" s="15">
        <v>0.5828472222222222</v>
      </c>
      <c r="N13" s="15">
        <v>0.6105439814814815</v>
      </c>
      <c r="O13" s="15">
        <v>0.6400810185185185</v>
      </c>
      <c r="P13" s="15">
        <v>0.6691087962962964</v>
      </c>
      <c r="Q13" s="15">
        <v>0.6986226851851852</v>
      </c>
      <c r="R13" s="15">
        <v>0.732986111111111</v>
      </c>
      <c r="S13" s="15">
        <v>0.764236111111111</v>
      </c>
      <c r="T13" s="15">
        <v>0.7989351851851851</v>
      </c>
      <c r="U13" s="15">
        <v>0.8315277777777778</v>
      </c>
      <c r="V13" s="15">
        <v>0.8663541666666666</v>
      </c>
      <c r="W13" s="15">
        <v>0.8978935185185185</v>
      </c>
      <c r="X13" s="15"/>
      <c r="Y13" s="15"/>
      <c r="Z13" s="15"/>
      <c r="AA13" s="15"/>
    </row>
    <row r="14" spans="1:27" ht="12.75">
      <c r="A14" s="16"/>
      <c r="B14" s="16"/>
      <c r="C14" s="17">
        <v>11</v>
      </c>
      <c r="D14" s="18" t="s">
        <v>39</v>
      </c>
      <c r="E14" s="16">
        <f>COUNTIF(G14:Y14,"&gt;0")</f>
        <v>17</v>
      </c>
      <c r="F14" s="19">
        <f>IF(E14=0,"",SUM(G14:Y14))</f>
        <v>0.5219907407407408</v>
      </c>
      <c r="G14" s="20">
        <v>0.031747685185185184</v>
      </c>
      <c r="H14" s="20">
        <v>0.03199074074074074</v>
      </c>
      <c r="I14" s="20">
        <v>0.026724537037037036</v>
      </c>
      <c r="J14" s="20">
        <v>0.026574074074074073</v>
      </c>
      <c r="K14" s="20">
        <v>0.0284375</v>
      </c>
      <c r="L14" s="20">
        <v>0.03159722222222222</v>
      </c>
      <c r="M14" s="20">
        <v>0.029872685185185183</v>
      </c>
      <c r="N14" s="20">
        <v>0.027696759259259258</v>
      </c>
      <c r="O14" s="20">
        <v>0.02953703703703704</v>
      </c>
      <c r="P14" s="20">
        <v>0.029027777777777777</v>
      </c>
      <c r="Q14" s="20">
        <v>0.02951388888888889</v>
      </c>
      <c r="R14" s="20">
        <v>0.03436342592592593</v>
      </c>
      <c r="S14" s="20">
        <v>0.03125</v>
      </c>
      <c r="T14" s="20">
        <v>0.03469907407407408</v>
      </c>
      <c r="U14" s="20">
        <v>0.03259259259259259</v>
      </c>
      <c r="V14" s="20">
        <v>0.034826388888888886</v>
      </c>
      <c r="W14" s="20">
        <v>0.03153935185185185</v>
      </c>
      <c r="X14" s="20"/>
      <c r="Y14" s="20"/>
      <c r="Z14" s="20">
        <f>MIN(G14:Y14)</f>
        <v>0.026574074074074073</v>
      </c>
      <c r="AA14" s="20">
        <f>MAX(G14:Y14)</f>
        <v>0.034826388888888886</v>
      </c>
    </row>
    <row r="15" spans="1:27" ht="20.25">
      <c r="A15" s="10">
        <v>7</v>
      </c>
      <c r="B15" s="10">
        <v>103</v>
      </c>
      <c r="C15" s="11"/>
      <c r="D15" s="12" t="s">
        <v>40</v>
      </c>
      <c r="E15" s="13">
        <f>E16</f>
        <v>17</v>
      </c>
      <c r="F15" s="14">
        <f>IF(E15=0,"",F16)</f>
        <v>0.5233680555555557</v>
      </c>
      <c r="G15" s="15">
        <v>0.40086805555555555</v>
      </c>
      <c r="H15" s="15">
        <v>0.4241898148148148</v>
      </c>
      <c r="I15" s="15">
        <v>0.4485300925925926</v>
      </c>
      <c r="J15" s="15">
        <v>0.4760416666666667</v>
      </c>
      <c r="K15" s="15">
        <v>0.5023726851851852</v>
      </c>
      <c r="L15" s="15">
        <v>0.5287037037037037</v>
      </c>
      <c r="M15" s="15">
        <v>0.562349537037037</v>
      </c>
      <c r="N15" s="15">
        <v>0.5981828703703703</v>
      </c>
      <c r="O15" s="15">
        <v>0.6357291666666667</v>
      </c>
      <c r="P15" s="15">
        <v>0.6642476851851852</v>
      </c>
      <c r="Q15" s="15">
        <v>0.6955439814814816</v>
      </c>
      <c r="R15" s="15">
        <v>0.7283912037037038</v>
      </c>
      <c r="S15" s="15">
        <v>0.7624652777777778</v>
      </c>
      <c r="T15" s="15">
        <v>0.7941782407407407</v>
      </c>
      <c r="U15" s="15">
        <v>0.8277199074074074</v>
      </c>
      <c r="V15" s="15">
        <v>0.8612268518518519</v>
      </c>
      <c r="W15" s="15">
        <v>0.8992708333333334</v>
      </c>
      <c r="X15" s="15"/>
      <c r="Y15" s="15"/>
      <c r="Z15" s="15"/>
      <c r="AA15" s="15"/>
    </row>
    <row r="16" spans="1:27" ht="12.75">
      <c r="A16" s="16"/>
      <c r="B16" s="16"/>
      <c r="C16" s="17">
        <v>25</v>
      </c>
      <c r="D16" s="18" t="s">
        <v>41</v>
      </c>
      <c r="E16" s="16">
        <f>COUNTIF(G16:Y16,"&gt;0")</f>
        <v>17</v>
      </c>
      <c r="F16" s="19">
        <f>IF(E16=0,"",SUM(G16:Y16))</f>
        <v>0.5233680555555557</v>
      </c>
      <c r="G16" s="20">
        <v>0.02496527777777778</v>
      </c>
      <c r="H16" s="20">
        <v>0.02332175925925926</v>
      </c>
      <c r="I16" s="20">
        <v>0.024340277777777777</v>
      </c>
      <c r="J16" s="20">
        <v>0.027511574074074074</v>
      </c>
      <c r="K16" s="20">
        <v>0.026331018518518517</v>
      </c>
      <c r="L16" s="20">
        <v>0.026331018518518517</v>
      </c>
      <c r="M16" s="20">
        <v>0.03364583333333333</v>
      </c>
      <c r="N16" s="20">
        <v>0.035833333333333335</v>
      </c>
      <c r="O16" s="20">
        <v>0.0375462962962963</v>
      </c>
      <c r="P16" s="20">
        <v>0.028518518518518523</v>
      </c>
      <c r="Q16" s="20">
        <v>0.0312962962962963</v>
      </c>
      <c r="R16" s="20">
        <v>0.03284722222222222</v>
      </c>
      <c r="S16" s="20">
        <v>0.034074074074074076</v>
      </c>
      <c r="T16" s="20">
        <v>0.031712962962962964</v>
      </c>
      <c r="U16" s="20">
        <v>0.033541666666666664</v>
      </c>
      <c r="V16" s="20">
        <v>0.03350694444444444</v>
      </c>
      <c r="W16" s="20">
        <v>0.03804398148148148</v>
      </c>
      <c r="X16" s="20"/>
      <c r="Y16" s="20"/>
      <c r="Z16" s="20">
        <f>MIN(G16:Y16)</f>
        <v>0.02332175925925926</v>
      </c>
      <c r="AA16" s="20">
        <f>MAX(G16:Y16)</f>
        <v>0.03804398148148148</v>
      </c>
    </row>
    <row r="17" spans="1:27" ht="20.25">
      <c r="A17" s="10">
        <v>8</v>
      </c>
      <c r="B17" s="10">
        <v>151</v>
      </c>
      <c r="C17" s="11"/>
      <c r="D17" s="12" t="s">
        <v>42</v>
      </c>
      <c r="E17" s="13">
        <f>E18</f>
        <v>15</v>
      </c>
      <c r="F17" s="14">
        <f>IF(E17=0,"",F18)</f>
        <v>0.5130439814814814</v>
      </c>
      <c r="G17" s="15">
        <v>0.4076388888888889</v>
      </c>
      <c r="H17" s="15">
        <v>0.43399305555555556</v>
      </c>
      <c r="I17" s="15">
        <v>0.45991898148148147</v>
      </c>
      <c r="J17" s="15">
        <v>0.48754629629629626</v>
      </c>
      <c r="K17" s="15">
        <v>0.5149189814814815</v>
      </c>
      <c r="L17" s="15">
        <v>0.5449884259259259</v>
      </c>
      <c r="M17" s="15">
        <v>0.5771643518518519</v>
      </c>
      <c r="N17" s="15">
        <v>0.6210763888888889</v>
      </c>
      <c r="O17" s="15">
        <v>0.6634606481481481</v>
      </c>
      <c r="P17" s="15">
        <v>0.6953935185185185</v>
      </c>
      <c r="Q17" s="15">
        <v>0.7272337962962964</v>
      </c>
      <c r="R17" s="15">
        <v>0.7746064814814814</v>
      </c>
      <c r="S17" s="15">
        <v>0.8103356481481482</v>
      </c>
      <c r="T17" s="15">
        <v>0.8491087962962963</v>
      </c>
      <c r="U17" s="15">
        <v>0.8889467592592593</v>
      </c>
      <c r="V17" s="15"/>
      <c r="W17" s="15"/>
      <c r="X17" s="15"/>
      <c r="Y17" s="15"/>
      <c r="Z17" s="15"/>
      <c r="AA17" s="15"/>
    </row>
    <row r="18" spans="1:27" ht="12.75">
      <c r="A18" s="16"/>
      <c r="B18" s="16"/>
      <c r="C18" s="17">
        <v>8</v>
      </c>
      <c r="D18" s="18" t="s">
        <v>42</v>
      </c>
      <c r="E18" s="16">
        <f>COUNTIF(G18:Y18,"&gt;0")</f>
        <v>15</v>
      </c>
      <c r="F18" s="19">
        <f>IF(E18=0,"",SUM(G18:Y18))</f>
        <v>0.5130439814814814</v>
      </c>
      <c r="G18" s="20">
        <v>0.03173611111111111</v>
      </c>
      <c r="H18" s="20">
        <v>0.026354166666666668</v>
      </c>
      <c r="I18" s="20">
        <v>0.025925925925925925</v>
      </c>
      <c r="J18" s="20">
        <v>0.027627314814814813</v>
      </c>
      <c r="K18" s="20">
        <v>0.027372685185185184</v>
      </c>
      <c r="L18" s="20">
        <v>0.03006944444444444</v>
      </c>
      <c r="M18" s="20">
        <v>0.03217592592592593</v>
      </c>
      <c r="N18" s="20">
        <v>0.043912037037037034</v>
      </c>
      <c r="O18" s="20">
        <v>0.04238425925925926</v>
      </c>
      <c r="P18" s="20">
        <v>0.03193287037037037</v>
      </c>
      <c r="Q18" s="20">
        <v>0.03184027777777778</v>
      </c>
      <c r="R18" s="20">
        <v>0.04737268518518519</v>
      </c>
      <c r="S18" s="20">
        <v>0.035729166666666666</v>
      </c>
      <c r="T18" s="20">
        <v>0.03877314814814815</v>
      </c>
      <c r="U18" s="20">
        <v>0.039837962962962964</v>
      </c>
      <c r="V18" s="20"/>
      <c r="W18" s="20"/>
      <c r="X18" s="20"/>
      <c r="Y18" s="20"/>
      <c r="Z18" s="20">
        <f>MIN(G18:Y18)</f>
        <v>0.025925925925925925</v>
      </c>
      <c r="AA18" s="20">
        <f>MAX(G18:Y18)</f>
        <v>0.04737268518518519</v>
      </c>
    </row>
    <row r="19" spans="1:27" ht="20.25">
      <c r="A19" s="10">
        <v>9</v>
      </c>
      <c r="B19" s="10">
        <v>152</v>
      </c>
      <c r="C19" s="11"/>
      <c r="D19" s="12" t="s">
        <v>43</v>
      </c>
      <c r="E19" s="13">
        <f>E20</f>
        <v>15</v>
      </c>
      <c r="F19" s="14">
        <f>IF(E19=0,"",F20)</f>
        <v>0.5168634259259259</v>
      </c>
      <c r="G19" s="15">
        <v>0.40846064814814814</v>
      </c>
      <c r="H19" s="15">
        <v>0.43550925925925926</v>
      </c>
      <c r="I19" s="15">
        <v>0.46271990740740737</v>
      </c>
      <c r="J19" s="15">
        <v>0.4901273148148148</v>
      </c>
      <c r="K19" s="15">
        <v>0.5233912037037037</v>
      </c>
      <c r="L19" s="15">
        <v>0.5535763888888888</v>
      </c>
      <c r="M19" s="15">
        <v>0.583599537037037</v>
      </c>
      <c r="N19" s="15">
        <v>0.6134143518518519</v>
      </c>
      <c r="O19" s="15">
        <v>0.6637615740740741</v>
      </c>
      <c r="P19" s="15">
        <v>0.6942245370370371</v>
      </c>
      <c r="Q19" s="15">
        <v>0.7254050925925926</v>
      </c>
      <c r="R19" s="15">
        <v>0.7706481481481481</v>
      </c>
      <c r="S19" s="15">
        <v>0.804525462962963</v>
      </c>
      <c r="T19" s="15">
        <v>0.8521643518518518</v>
      </c>
      <c r="U19" s="15">
        <v>0.8927662037037036</v>
      </c>
      <c r="V19" s="15"/>
      <c r="W19" s="15"/>
      <c r="X19" s="15"/>
      <c r="Y19" s="15"/>
      <c r="Z19" s="15"/>
      <c r="AA19" s="15"/>
    </row>
    <row r="20" spans="1:27" ht="12.75">
      <c r="A20" s="16"/>
      <c r="B20" s="16"/>
      <c r="C20" s="17">
        <v>12</v>
      </c>
      <c r="D20" s="18" t="s">
        <v>44</v>
      </c>
      <c r="E20" s="16">
        <f>COUNTIF(G20:Y20,"&gt;0")</f>
        <v>15</v>
      </c>
      <c r="F20" s="19">
        <f>IF(E20=0,"",SUM(G20:Y20))</f>
        <v>0.5168634259259259</v>
      </c>
      <c r="G20" s="20">
        <v>0.03255787037037037</v>
      </c>
      <c r="H20" s="20">
        <v>0.02704861111111111</v>
      </c>
      <c r="I20" s="20">
        <v>0.027210648148148147</v>
      </c>
      <c r="J20" s="20">
        <v>0.027407407407407408</v>
      </c>
      <c r="K20" s="20">
        <v>0.03326388888888889</v>
      </c>
      <c r="L20" s="20">
        <v>0.030185185185185186</v>
      </c>
      <c r="M20" s="20">
        <v>0.03002314814814815</v>
      </c>
      <c r="N20" s="20">
        <v>0.02981481481481481</v>
      </c>
      <c r="O20" s="20">
        <v>0.05034722222222222</v>
      </c>
      <c r="P20" s="20">
        <v>0.030462962962962966</v>
      </c>
      <c r="Q20" s="20">
        <v>0.031180555555555555</v>
      </c>
      <c r="R20" s="20">
        <v>0.04524305555555556</v>
      </c>
      <c r="S20" s="20">
        <v>0.03387731481481481</v>
      </c>
      <c r="T20" s="20">
        <v>0.04763888888888889</v>
      </c>
      <c r="U20" s="20">
        <v>0.040601851851851854</v>
      </c>
      <c r="V20" s="20"/>
      <c r="W20" s="20"/>
      <c r="X20" s="20"/>
      <c r="Y20" s="20"/>
      <c r="Z20" s="20">
        <f>MIN(G20:Y20)</f>
        <v>0.02704861111111111</v>
      </c>
      <c r="AA20" s="20">
        <f>MAX(G20:Y20)</f>
        <v>0.05034722222222222</v>
      </c>
    </row>
    <row r="21" spans="1:27" ht="20.25">
      <c r="A21" s="10">
        <v>10</v>
      </c>
      <c r="B21" s="10">
        <v>164</v>
      </c>
      <c r="C21" s="11"/>
      <c r="D21" s="12" t="s">
        <v>45</v>
      </c>
      <c r="E21" s="13">
        <f>E22</f>
        <v>14</v>
      </c>
      <c r="F21" s="14">
        <f>IF(E21=0,"",F22)</f>
        <v>0.5003935185185185</v>
      </c>
      <c r="G21" s="15">
        <v>0.4073842592592593</v>
      </c>
      <c r="H21" s="15">
        <v>0.43324074074074076</v>
      </c>
      <c r="I21" s="15">
        <v>0.4622337962962963</v>
      </c>
      <c r="J21" s="15">
        <v>0.4910763888888889</v>
      </c>
      <c r="K21" s="15">
        <v>0.5227199074074075</v>
      </c>
      <c r="L21" s="15">
        <v>0.5579398148148148</v>
      </c>
      <c r="M21" s="15">
        <v>0.5909027777777778</v>
      </c>
      <c r="N21" s="15">
        <v>0.6189930555555555</v>
      </c>
      <c r="O21" s="15">
        <v>0.6583680555555556</v>
      </c>
      <c r="P21" s="15">
        <v>0.6989930555555556</v>
      </c>
      <c r="Q21" s="15">
        <v>0.7300810185185185</v>
      </c>
      <c r="R21" s="15">
        <v>0.7771064814814815</v>
      </c>
      <c r="S21" s="15">
        <v>0.8223032407407408</v>
      </c>
      <c r="T21" s="15">
        <v>0.8762962962962964</v>
      </c>
      <c r="U21" s="15"/>
      <c r="V21" s="15"/>
      <c r="W21" s="15"/>
      <c r="X21" s="15"/>
      <c r="Y21" s="15"/>
      <c r="Z21" s="15"/>
      <c r="AA21" s="15"/>
    </row>
    <row r="22" spans="1:27" ht="12.75">
      <c r="A22" s="16"/>
      <c r="B22" s="16"/>
      <c r="C22" s="17">
        <v>6</v>
      </c>
      <c r="D22" s="18" t="s">
        <v>46</v>
      </c>
      <c r="E22" s="16">
        <f>COUNTIF(G22:Y22,"&gt;0")</f>
        <v>14</v>
      </c>
      <c r="F22" s="19">
        <f>IF(E22=0,"",SUM(G22:Y22))</f>
        <v>0.5003935185185185</v>
      </c>
      <c r="G22" s="20">
        <v>0.031481481481481485</v>
      </c>
      <c r="H22" s="20">
        <v>0.02585648148148148</v>
      </c>
      <c r="I22" s="20">
        <v>0.028993055555555553</v>
      </c>
      <c r="J22" s="20">
        <v>0.02884259259259259</v>
      </c>
      <c r="K22" s="20">
        <v>0.03164351851851852</v>
      </c>
      <c r="L22" s="20">
        <v>0.03521990740740741</v>
      </c>
      <c r="M22" s="20">
        <v>0.032962962962962965</v>
      </c>
      <c r="N22" s="20">
        <v>0.02809027777777778</v>
      </c>
      <c r="O22" s="20">
        <v>0.039375</v>
      </c>
      <c r="P22" s="20">
        <v>0.040625</v>
      </c>
      <c r="Q22" s="20">
        <v>0.03108796296296296</v>
      </c>
      <c r="R22" s="20">
        <v>0.04702546296296297</v>
      </c>
      <c r="S22" s="20">
        <v>0.045196759259259256</v>
      </c>
      <c r="T22" s="20">
        <v>0.05399305555555556</v>
      </c>
      <c r="U22" s="20"/>
      <c r="V22" s="20"/>
      <c r="W22" s="20"/>
      <c r="X22" s="20"/>
      <c r="Y22" s="20"/>
      <c r="Z22" s="20">
        <f>MIN(G22:Y22)</f>
        <v>0.02585648148148148</v>
      </c>
      <c r="AA22" s="20">
        <f>MAX(G22:Y22)</f>
        <v>0.05399305555555556</v>
      </c>
    </row>
    <row r="23" spans="1:27" ht="20.25">
      <c r="A23" s="10">
        <v>11</v>
      </c>
      <c r="B23" s="10">
        <v>166</v>
      </c>
      <c r="C23" s="11"/>
      <c r="D23" s="12" t="s">
        <v>47</v>
      </c>
      <c r="E23" s="13">
        <f>E24</f>
        <v>14</v>
      </c>
      <c r="F23" s="14">
        <f>IF(E23=0,"",F24)</f>
        <v>0.5054976851851852</v>
      </c>
      <c r="G23" s="15">
        <v>0.414375</v>
      </c>
      <c r="H23" s="15">
        <v>0.44363425925925926</v>
      </c>
      <c r="I23" s="15">
        <v>0.4741550925925926</v>
      </c>
      <c r="J23" s="15">
        <v>0.5061111111111111</v>
      </c>
      <c r="K23" s="15">
        <v>0.5379398148148148</v>
      </c>
      <c r="L23" s="15">
        <v>0.5684375</v>
      </c>
      <c r="M23" s="15">
        <v>0.611875</v>
      </c>
      <c r="N23" s="15">
        <v>0.6446643518518519</v>
      </c>
      <c r="O23" s="15">
        <v>0.6789814814814815</v>
      </c>
      <c r="P23" s="15">
        <v>0.7143518518518519</v>
      </c>
      <c r="Q23" s="15">
        <v>0.7528356481481482</v>
      </c>
      <c r="R23" s="15">
        <v>0.790787037037037</v>
      </c>
      <c r="S23" s="15">
        <v>0.8353009259259259</v>
      </c>
      <c r="T23" s="15">
        <v>0.8814004629629629</v>
      </c>
      <c r="U23" s="15"/>
      <c r="V23" s="15"/>
      <c r="W23" s="15"/>
      <c r="X23" s="15"/>
      <c r="Y23" s="15"/>
      <c r="Z23" s="15"/>
      <c r="AA23" s="15"/>
    </row>
    <row r="24" spans="1:27" ht="12.75">
      <c r="A24" s="16"/>
      <c r="B24" s="16"/>
      <c r="C24" s="17">
        <v>7</v>
      </c>
      <c r="D24" s="18" t="s">
        <v>48</v>
      </c>
      <c r="E24" s="16">
        <f>COUNTIF(G24:Y24,"&gt;0")</f>
        <v>14</v>
      </c>
      <c r="F24" s="19">
        <f>IF(E24=0,"",SUM(G24:Y24))</f>
        <v>0.5054976851851852</v>
      </c>
      <c r="G24" s="20">
        <v>0.03847222222222222</v>
      </c>
      <c r="H24" s="20">
        <v>0.02925925925925926</v>
      </c>
      <c r="I24" s="20">
        <v>0.030520833333333334</v>
      </c>
      <c r="J24" s="20">
        <v>0.031956018518518516</v>
      </c>
      <c r="K24" s="20">
        <v>0.031828703703703706</v>
      </c>
      <c r="L24" s="20">
        <v>0.030497685185185183</v>
      </c>
      <c r="M24" s="20">
        <v>0.0434375</v>
      </c>
      <c r="N24" s="20">
        <v>0.032789351851851854</v>
      </c>
      <c r="O24" s="20">
        <v>0.03431712962962963</v>
      </c>
      <c r="P24" s="20">
        <v>0.035370370370370365</v>
      </c>
      <c r="Q24" s="20">
        <v>0.038483796296296294</v>
      </c>
      <c r="R24" s="20">
        <v>0.03795138888888889</v>
      </c>
      <c r="S24" s="20">
        <v>0.04451388888888889</v>
      </c>
      <c r="T24" s="20">
        <v>0.046099537037037036</v>
      </c>
      <c r="U24" s="20"/>
      <c r="V24" s="20"/>
      <c r="W24" s="20"/>
      <c r="X24" s="20"/>
      <c r="Y24" s="20"/>
      <c r="Z24" s="20">
        <f>MIN(G24:Y24)</f>
        <v>0.02925925925925926</v>
      </c>
      <c r="AA24" s="20">
        <f>MAX(G24:Y24)</f>
        <v>0.046099537037037036</v>
      </c>
    </row>
    <row r="25" spans="1:27" ht="22.5">
      <c r="A25" s="10">
        <v>12</v>
      </c>
      <c r="B25" s="10">
        <v>168</v>
      </c>
      <c r="C25" s="11"/>
      <c r="D25" s="12" t="s">
        <v>49</v>
      </c>
      <c r="E25" s="13">
        <f>E26</f>
        <v>14</v>
      </c>
      <c r="F25" s="14">
        <f>IF(E25=0,"",F26)</f>
        <v>0.5107986111111111</v>
      </c>
      <c r="G25" s="15">
        <v>0.4127546296296296</v>
      </c>
      <c r="H25" s="15">
        <v>0.44510416666666663</v>
      </c>
      <c r="I25" s="15">
        <v>0.4762962962962963</v>
      </c>
      <c r="J25" s="15">
        <v>0.5066435185185185</v>
      </c>
      <c r="K25" s="15">
        <v>0.538587962962963</v>
      </c>
      <c r="L25" s="15">
        <v>0.5744675925925926</v>
      </c>
      <c r="M25" s="15">
        <v>0.6103472222222223</v>
      </c>
      <c r="N25" s="15">
        <v>0.6425925925925926</v>
      </c>
      <c r="O25" s="15">
        <v>0.680474537037037</v>
      </c>
      <c r="P25" s="15">
        <v>0.7135300925925926</v>
      </c>
      <c r="Q25" s="15">
        <v>0.7618634259259259</v>
      </c>
      <c r="R25" s="15">
        <v>0.7990972222222222</v>
      </c>
      <c r="S25" s="15">
        <v>0.8449421296296297</v>
      </c>
      <c r="T25" s="15">
        <v>0.8867013888888889</v>
      </c>
      <c r="U25" s="15"/>
      <c r="V25" s="15"/>
      <c r="W25" s="15"/>
      <c r="X25" s="15"/>
      <c r="Y25" s="15"/>
      <c r="Z25" s="15"/>
      <c r="AA25" s="15"/>
    </row>
    <row r="26" spans="1:27" ht="12.75">
      <c r="A26" s="16"/>
      <c r="B26" s="16"/>
      <c r="C26" s="17">
        <v>18</v>
      </c>
      <c r="D26" s="18" t="s">
        <v>50</v>
      </c>
      <c r="E26" s="16">
        <f>COUNTIF(G26:Y26,"&gt;0")</f>
        <v>14</v>
      </c>
      <c r="F26" s="19">
        <f>IF(E26=0,"",SUM(G26:Y26))</f>
        <v>0.5107986111111111</v>
      </c>
      <c r="G26" s="20">
        <v>0.03685185185185185</v>
      </c>
      <c r="H26" s="20">
        <v>0.03234953703703704</v>
      </c>
      <c r="I26" s="20">
        <v>0.03119212962962963</v>
      </c>
      <c r="J26" s="20">
        <v>0.030347222222222223</v>
      </c>
      <c r="K26" s="20">
        <v>0.03194444444444445</v>
      </c>
      <c r="L26" s="20">
        <v>0.03587962962962963</v>
      </c>
      <c r="M26" s="20">
        <v>0.03587962962962963</v>
      </c>
      <c r="N26" s="20">
        <v>0.03224537037037037</v>
      </c>
      <c r="O26" s="20">
        <v>0.03788194444444444</v>
      </c>
      <c r="P26" s="20">
        <v>0.03305555555555555</v>
      </c>
      <c r="Q26" s="20">
        <v>0.04833333333333333</v>
      </c>
      <c r="R26" s="20">
        <v>0.0372337962962963</v>
      </c>
      <c r="S26" s="20">
        <v>0.045844907407407404</v>
      </c>
      <c r="T26" s="20">
        <v>0.04175925925925925</v>
      </c>
      <c r="U26" s="20"/>
      <c r="V26" s="20"/>
      <c r="W26" s="20"/>
      <c r="X26" s="20"/>
      <c r="Y26" s="20"/>
      <c r="Z26" s="20">
        <f>MIN(G26:Y26)</f>
        <v>0.030347222222222223</v>
      </c>
      <c r="AA26" s="20">
        <f>MAX(G26:Y26)</f>
        <v>0.04833333333333333</v>
      </c>
    </row>
    <row r="27" spans="1:27" ht="20.25">
      <c r="A27" s="10">
        <v>13</v>
      </c>
      <c r="B27" s="10">
        <v>178</v>
      </c>
      <c r="C27" s="11"/>
      <c r="D27" s="12" t="s">
        <v>51</v>
      </c>
      <c r="E27" s="13">
        <f>E28</f>
        <v>13</v>
      </c>
      <c r="F27" s="14">
        <f>IF(E27=0,"",F28)</f>
        <v>0.4794675925925926</v>
      </c>
      <c r="G27" s="15">
        <v>0.4101273148148148</v>
      </c>
      <c r="H27" s="15">
        <v>0.4379398148148148</v>
      </c>
      <c r="I27" s="15">
        <v>0.4712962962962963</v>
      </c>
      <c r="J27" s="15">
        <v>0.5091319444444444</v>
      </c>
      <c r="K27" s="15">
        <v>0.5397569444444444</v>
      </c>
      <c r="L27" s="15">
        <v>0.5734837962962963</v>
      </c>
      <c r="M27" s="15">
        <v>0.6077662037037037</v>
      </c>
      <c r="N27" s="15">
        <v>0.6386226851851852</v>
      </c>
      <c r="O27" s="15">
        <v>0.677800925925926</v>
      </c>
      <c r="P27" s="15">
        <v>0.7194675925925926</v>
      </c>
      <c r="Q27" s="15">
        <v>0.7521296296296297</v>
      </c>
      <c r="R27" s="15">
        <v>0.7961458333333334</v>
      </c>
      <c r="S27" s="15">
        <v>0.8553703703703704</v>
      </c>
      <c r="T27" s="15"/>
      <c r="U27" s="15"/>
      <c r="V27" s="15"/>
      <c r="W27" s="15"/>
      <c r="X27" s="15"/>
      <c r="Y27" s="15"/>
      <c r="Z27" s="15"/>
      <c r="AA27" s="15"/>
    </row>
    <row r="28" spans="1:27" ht="12.75">
      <c r="A28" s="16"/>
      <c r="B28" s="16"/>
      <c r="C28" s="17">
        <v>20</v>
      </c>
      <c r="D28" s="18" t="s">
        <v>51</v>
      </c>
      <c r="E28" s="16">
        <f>COUNTIF(G28:Y28,"&gt;0")</f>
        <v>13</v>
      </c>
      <c r="F28" s="19">
        <f>IF(E28=0,"",SUM(G28:Y28))</f>
        <v>0.4794675925925926</v>
      </c>
      <c r="G28" s="20">
        <v>0.03422453703703703</v>
      </c>
      <c r="H28" s="20">
        <v>0.0278125</v>
      </c>
      <c r="I28" s="20">
        <v>0.03335648148148148</v>
      </c>
      <c r="J28" s="20">
        <v>0.03783564814814815</v>
      </c>
      <c r="K28" s="20">
        <v>0.030625</v>
      </c>
      <c r="L28" s="20">
        <v>0.033726851851851855</v>
      </c>
      <c r="M28" s="20">
        <v>0.03428240740740741</v>
      </c>
      <c r="N28" s="20">
        <v>0.03085648148148148</v>
      </c>
      <c r="O28" s="20">
        <v>0.03917824074074074</v>
      </c>
      <c r="P28" s="20">
        <v>0.041666666666666664</v>
      </c>
      <c r="Q28" s="20">
        <v>0.03266203703703704</v>
      </c>
      <c r="R28" s="20">
        <v>0.0440162037037037</v>
      </c>
      <c r="S28" s="20">
        <v>0.05922453703703704</v>
      </c>
      <c r="T28" s="20"/>
      <c r="U28" s="20"/>
      <c r="V28" s="20"/>
      <c r="W28" s="20"/>
      <c r="X28" s="20"/>
      <c r="Y28" s="20"/>
      <c r="Z28" s="20">
        <f>MIN(G28:Y28)</f>
        <v>0.0278125</v>
      </c>
      <c r="AA28" s="20">
        <f>MAX(G28:Y28)</f>
        <v>0.05922453703703704</v>
      </c>
    </row>
    <row r="29" spans="1:27" ht="20.25">
      <c r="A29" s="10">
        <v>14</v>
      </c>
      <c r="B29" s="10">
        <v>185</v>
      </c>
      <c r="C29" s="11"/>
      <c r="D29" s="12" t="s">
        <v>52</v>
      </c>
      <c r="E29" s="13">
        <f>E30</f>
        <v>13</v>
      </c>
      <c r="F29" s="14">
        <f>IF(E29=0,"",F30)</f>
        <v>0.5003356481481481</v>
      </c>
      <c r="G29" s="15">
        <v>0.4070833333333333</v>
      </c>
      <c r="H29" s="15">
        <v>0.4337037037037037</v>
      </c>
      <c r="I29" s="15">
        <v>0.46118055555555554</v>
      </c>
      <c r="J29" s="15">
        <v>0.49391203703703707</v>
      </c>
      <c r="K29" s="15">
        <v>0.5196296296296297</v>
      </c>
      <c r="L29" s="15">
        <v>0.5547916666666667</v>
      </c>
      <c r="M29" s="15">
        <v>0.5856365740740741</v>
      </c>
      <c r="N29" s="15">
        <v>0.6130092592592592</v>
      </c>
      <c r="O29" s="15">
        <v>0.6807754629629629</v>
      </c>
      <c r="P29" s="15">
        <v>0.7235069444444444</v>
      </c>
      <c r="Q29" s="15">
        <v>0.7609953703703703</v>
      </c>
      <c r="R29" s="15">
        <v>0.8299884259259259</v>
      </c>
      <c r="S29" s="15">
        <v>0.8762384259259259</v>
      </c>
      <c r="T29" s="15"/>
      <c r="U29" s="15"/>
      <c r="V29" s="15"/>
      <c r="W29" s="15"/>
      <c r="X29" s="15"/>
      <c r="Y29" s="15"/>
      <c r="Z29" s="15"/>
      <c r="AA29" s="15"/>
    </row>
    <row r="30" spans="1:27" ht="12.75">
      <c r="A30" s="16"/>
      <c r="B30" s="16"/>
      <c r="C30" s="17">
        <v>14</v>
      </c>
      <c r="D30" s="18" t="s">
        <v>52</v>
      </c>
      <c r="E30" s="16">
        <f>COUNTIF(G30:Y30,"&gt;0")</f>
        <v>13</v>
      </c>
      <c r="F30" s="19">
        <f>IF(E30=0,"",SUM(G30:Y30))</f>
        <v>0.5003356481481481</v>
      </c>
      <c r="G30" s="20">
        <v>0.031180555555555555</v>
      </c>
      <c r="H30" s="20">
        <v>0.026620370370370374</v>
      </c>
      <c r="I30" s="20">
        <v>0.027476851851851853</v>
      </c>
      <c r="J30" s="20">
        <v>0.03273148148148148</v>
      </c>
      <c r="K30" s="20">
        <v>0.025717592592592594</v>
      </c>
      <c r="L30" s="20">
        <v>0.03516203703703704</v>
      </c>
      <c r="M30" s="20">
        <v>0.030844907407407404</v>
      </c>
      <c r="N30" s="20">
        <v>0.027372685185185184</v>
      </c>
      <c r="O30" s="20">
        <v>0.0677662037037037</v>
      </c>
      <c r="P30" s="20">
        <v>0.04273148148148148</v>
      </c>
      <c r="Q30" s="20">
        <v>0.037488425925925925</v>
      </c>
      <c r="R30" s="20">
        <v>0.06899305555555556</v>
      </c>
      <c r="S30" s="20">
        <v>0.04625</v>
      </c>
      <c r="T30" s="20"/>
      <c r="U30" s="20"/>
      <c r="V30" s="20"/>
      <c r="W30" s="20"/>
      <c r="X30" s="20"/>
      <c r="Y30" s="20"/>
      <c r="Z30" s="20">
        <f>MIN(G30:Y30)</f>
        <v>0.025717592592592594</v>
      </c>
      <c r="AA30" s="20">
        <f>MAX(G30:Y30)</f>
        <v>0.06899305555555556</v>
      </c>
    </row>
    <row r="31" spans="1:27" ht="20.25">
      <c r="A31" s="10">
        <v>15</v>
      </c>
      <c r="B31" s="10">
        <v>186</v>
      </c>
      <c r="C31" s="11"/>
      <c r="D31" s="12" t="s">
        <v>53</v>
      </c>
      <c r="E31" s="13">
        <f>E32</f>
        <v>13</v>
      </c>
      <c r="F31" s="14">
        <f>IF(E31=0,"",F32)</f>
        <v>0.5006828703703704</v>
      </c>
      <c r="G31" s="15">
        <v>0.4063657407407408</v>
      </c>
      <c r="H31" s="15">
        <v>0.43651620370370375</v>
      </c>
      <c r="I31" s="15">
        <v>0.4675810185185185</v>
      </c>
      <c r="J31" s="15">
        <v>0.5017708333333334</v>
      </c>
      <c r="K31" s="15">
        <v>0.5411342592592593</v>
      </c>
      <c r="L31" s="15">
        <v>0.5776851851851852</v>
      </c>
      <c r="M31" s="15">
        <v>0.616724537037037</v>
      </c>
      <c r="N31" s="15">
        <v>0.652349537037037</v>
      </c>
      <c r="O31" s="15">
        <v>0.689675925925926</v>
      </c>
      <c r="P31" s="15">
        <v>0.7295833333333334</v>
      </c>
      <c r="Q31" s="15">
        <v>0.7740972222222222</v>
      </c>
      <c r="R31" s="15">
        <v>0.82125</v>
      </c>
      <c r="S31" s="15">
        <v>0.8765856481481481</v>
      </c>
      <c r="T31" s="15"/>
      <c r="U31" s="15"/>
      <c r="V31" s="15"/>
      <c r="W31" s="15"/>
      <c r="X31" s="15"/>
      <c r="Y31" s="15"/>
      <c r="Z31" s="15"/>
      <c r="AA31" s="15"/>
    </row>
    <row r="32" spans="1:27" ht="12.75">
      <c r="A32" s="16"/>
      <c r="B32" s="16"/>
      <c r="C32" s="17">
        <v>4</v>
      </c>
      <c r="D32" s="18" t="s">
        <v>53</v>
      </c>
      <c r="E32" s="16">
        <f>COUNTIF(G32:Y32,"&gt;0")</f>
        <v>13</v>
      </c>
      <c r="F32" s="19">
        <f>IF(E32=0,"",SUM(G32:Y32))</f>
        <v>0.5006828703703704</v>
      </c>
      <c r="G32" s="20">
        <v>0.030462962962962966</v>
      </c>
      <c r="H32" s="20">
        <v>0.030150462962962962</v>
      </c>
      <c r="I32" s="20">
        <v>0.031064814814814812</v>
      </c>
      <c r="J32" s="20">
        <v>0.03418981481481482</v>
      </c>
      <c r="K32" s="20">
        <v>0.03936342592592592</v>
      </c>
      <c r="L32" s="20">
        <v>0.036550925925925924</v>
      </c>
      <c r="M32" s="20">
        <v>0.03903935185185185</v>
      </c>
      <c r="N32" s="20">
        <v>0.035625</v>
      </c>
      <c r="O32" s="20">
        <v>0.03732638888888889</v>
      </c>
      <c r="P32" s="20">
        <v>0.03990740740740741</v>
      </c>
      <c r="Q32" s="20">
        <v>0.04451388888888889</v>
      </c>
      <c r="R32" s="20">
        <v>0.04715277777777777</v>
      </c>
      <c r="S32" s="20">
        <v>0.05533564814814815</v>
      </c>
      <c r="T32" s="20"/>
      <c r="U32" s="20"/>
      <c r="V32" s="20"/>
      <c r="W32" s="20"/>
      <c r="X32" s="20"/>
      <c r="Y32" s="20"/>
      <c r="Z32" s="20">
        <f>MIN(G32:Y32)</f>
        <v>0.030150462962962962</v>
      </c>
      <c r="AA32" s="20">
        <f>MAX(G32:Y32)</f>
        <v>0.05533564814814815</v>
      </c>
    </row>
    <row r="33" spans="1:27" ht="20.25">
      <c r="A33" s="10">
        <v>16</v>
      </c>
      <c r="B33" s="10">
        <v>188</v>
      </c>
      <c r="C33" s="11"/>
      <c r="D33" s="12" t="s">
        <v>54</v>
      </c>
      <c r="E33" s="13">
        <f>E34</f>
        <v>13</v>
      </c>
      <c r="F33" s="14">
        <f>IF(E33=0,"",F34)</f>
        <v>0.531238425925926</v>
      </c>
      <c r="G33" s="15">
        <v>0.4084375</v>
      </c>
      <c r="H33" s="15">
        <v>0.4412615740740741</v>
      </c>
      <c r="I33" s="15">
        <v>0.47186342592592595</v>
      </c>
      <c r="J33" s="15">
        <v>0.5060532407407408</v>
      </c>
      <c r="K33" s="15">
        <v>0.5423611111111112</v>
      </c>
      <c r="L33" s="15">
        <v>0.5808796296296296</v>
      </c>
      <c r="M33" s="15">
        <v>0.6238425925925926</v>
      </c>
      <c r="N33" s="15">
        <v>0.6682060185185185</v>
      </c>
      <c r="O33" s="15">
        <v>0.7159953703703703</v>
      </c>
      <c r="P33" s="15">
        <v>0.7633796296296297</v>
      </c>
      <c r="Q33" s="15">
        <v>0.8108680555555555</v>
      </c>
      <c r="R33" s="15">
        <v>0.857488425925926</v>
      </c>
      <c r="S33" s="15">
        <v>0.9071412037037038</v>
      </c>
      <c r="T33" s="15"/>
      <c r="U33" s="15"/>
      <c r="V33" s="15"/>
      <c r="W33" s="15"/>
      <c r="X33" s="15"/>
      <c r="Y33" s="15"/>
      <c r="Z33" s="15"/>
      <c r="AA33" s="15"/>
    </row>
    <row r="34" spans="1:27" ht="12.75">
      <c r="A34" s="16"/>
      <c r="B34" s="16"/>
      <c r="C34" s="17">
        <v>32</v>
      </c>
      <c r="D34" s="18" t="s">
        <v>54</v>
      </c>
      <c r="E34" s="16">
        <f>COUNTIF(G34:Y34,"&gt;0")</f>
        <v>13</v>
      </c>
      <c r="F34" s="19">
        <f>IF(E34=0,"",SUM(G34:Y34))</f>
        <v>0.531238425925926</v>
      </c>
      <c r="G34" s="20">
        <v>0.03253472222222222</v>
      </c>
      <c r="H34" s="20">
        <v>0.032824074074074075</v>
      </c>
      <c r="I34" s="20">
        <v>0.030601851851851852</v>
      </c>
      <c r="J34" s="20">
        <v>0.03418981481481482</v>
      </c>
      <c r="K34" s="20">
        <v>0.03630787037037037</v>
      </c>
      <c r="L34" s="20">
        <v>0.03851851851851852</v>
      </c>
      <c r="M34" s="20">
        <v>0.04296296296296296</v>
      </c>
      <c r="N34" s="20">
        <v>0.044363425925925924</v>
      </c>
      <c r="O34" s="20">
        <v>0.04778935185185185</v>
      </c>
      <c r="P34" s="20">
        <v>0.04738425925925926</v>
      </c>
      <c r="Q34" s="20">
        <v>0.04748842592592593</v>
      </c>
      <c r="R34" s="20">
        <v>0.04662037037037037</v>
      </c>
      <c r="S34" s="20">
        <v>0.049652777777777775</v>
      </c>
      <c r="T34" s="20"/>
      <c r="U34" s="20"/>
      <c r="V34" s="20"/>
      <c r="W34" s="20"/>
      <c r="X34" s="20"/>
      <c r="Y34" s="20"/>
      <c r="Z34" s="20">
        <f>MIN(G34:Y34)</f>
        <v>0.030601851851851852</v>
      </c>
      <c r="AA34" s="20">
        <f>MAX(G34:Y34)</f>
        <v>0.049652777777777775</v>
      </c>
    </row>
    <row r="35" spans="1:27" ht="20.25">
      <c r="A35" s="10">
        <v>17</v>
      </c>
      <c r="B35" s="10">
        <v>192</v>
      </c>
      <c r="C35" s="11"/>
      <c r="D35" s="12" t="s">
        <v>55</v>
      </c>
      <c r="E35" s="13">
        <f>E36</f>
        <v>12</v>
      </c>
      <c r="F35" s="14">
        <f>IF(E35=0,"",F36)</f>
        <v>0.44096064814814806</v>
      </c>
      <c r="G35" s="15">
        <v>0.40460648148148143</v>
      </c>
      <c r="H35" s="15">
        <v>0.43091435185185184</v>
      </c>
      <c r="I35" s="15">
        <v>0.45712962962962966</v>
      </c>
      <c r="J35" s="15">
        <v>0.48418981481481477</v>
      </c>
      <c r="K35" s="15">
        <v>0.5129282407407407</v>
      </c>
      <c r="L35" s="15">
        <v>0.5446180555555555</v>
      </c>
      <c r="M35" s="15">
        <v>0.5781944444444445</v>
      </c>
      <c r="N35" s="15">
        <v>0.6220023148148148</v>
      </c>
      <c r="O35" s="15">
        <v>0.6591435185185185</v>
      </c>
      <c r="P35" s="15">
        <v>0.6972106481481481</v>
      </c>
      <c r="Q35" s="15">
        <v>0.7436574074074075</v>
      </c>
      <c r="R35" s="15">
        <v>0.8168634259259259</v>
      </c>
      <c r="S35" s="15"/>
      <c r="T35" s="15"/>
      <c r="U35" s="15"/>
      <c r="V35" s="15"/>
      <c r="W35" s="15"/>
      <c r="X35" s="15"/>
      <c r="Y35" s="15"/>
      <c r="Z35" s="15"/>
      <c r="AA35" s="15"/>
    </row>
    <row r="36" spans="1:27" ht="12.75">
      <c r="A36" s="16"/>
      <c r="B36" s="16"/>
      <c r="C36" s="17">
        <v>22</v>
      </c>
      <c r="D36" s="18" t="s">
        <v>55</v>
      </c>
      <c r="E36" s="16">
        <f>COUNTIF(G36:Y36,"&gt;0")</f>
        <v>12</v>
      </c>
      <c r="F36" s="19">
        <f>IF(E36=0,"",SUM(G36:Y36))</f>
        <v>0.44096064814814806</v>
      </c>
      <c r="G36" s="20">
        <v>0.028703703703703703</v>
      </c>
      <c r="H36" s="20">
        <v>0.02630787037037037</v>
      </c>
      <c r="I36" s="20">
        <v>0.02621527777777778</v>
      </c>
      <c r="J36" s="20">
        <v>0.027060185185185187</v>
      </c>
      <c r="K36" s="20">
        <v>0.028738425925925928</v>
      </c>
      <c r="L36" s="20">
        <v>0.031689814814814816</v>
      </c>
      <c r="M36" s="20">
        <v>0.03357638888888889</v>
      </c>
      <c r="N36" s="20">
        <v>0.04380787037037037</v>
      </c>
      <c r="O36" s="20">
        <v>0.037141203703703704</v>
      </c>
      <c r="P36" s="20">
        <v>0.03806712962962963</v>
      </c>
      <c r="Q36" s="20">
        <v>0.04644675925925926</v>
      </c>
      <c r="R36" s="20">
        <v>0.07320601851851852</v>
      </c>
      <c r="S36" s="20"/>
      <c r="T36" s="20"/>
      <c r="U36" s="20"/>
      <c r="V36" s="20"/>
      <c r="W36" s="20"/>
      <c r="X36" s="20"/>
      <c r="Y36" s="20"/>
      <c r="Z36" s="20">
        <f>MIN(G36:Y36)</f>
        <v>0.02621527777777778</v>
      </c>
      <c r="AA36" s="20">
        <f>MAX(G36:Y36)</f>
        <v>0.07320601851851852</v>
      </c>
    </row>
    <row r="37" spans="1:27" ht="20.25">
      <c r="A37" s="10">
        <v>18</v>
      </c>
      <c r="B37" s="10">
        <v>201</v>
      </c>
      <c r="C37" s="11"/>
      <c r="D37" s="12" t="s">
        <v>56</v>
      </c>
      <c r="E37" s="13">
        <f>E38</f>
        <v>12</v>
      </c>
      <c r="F37" s="14">
        <f>IF(E37=0,"",F38)</f>
        <v>0.5003472222222223</v>
      </c>
      <c r="G37" s="15">
        <v>0.40780092592592593</v>
      </c>
      <c r="H37" s="15">
        <v>0.43971064814814814</v>
      </c>
      <c r="I37" s="15">
        <v>0.4706597222222222</v>
      </c>
      <c r="J37" s="15">
        <v>0.5105439814814815</v>
      </c>
      <c r="K37" s="15">
        <v>0.5456944444444444</v>
      </c>
      <c r="L37" s="15">
        <v>0.5975231481481481</v>
      </c>
      <c r="M37" s="15">
        <v>0.6375810185185186</v>
      </c>
      <c r="N37" s="15">
        <v>0.680787037037037</v>
      </c>
      <c r="O37" s="15">
        <v>0.7102777777777778</v>
      </c>
      <c r="P37" s="15">
        <v>0.7623379629629629</v>
      </c>
      <c r="Q37" s="15">
        <v>0.830011574074074</v>
      </c>
      <c r="R37" s="15">
        <v>0.87625</v>
      </c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12.75">
      <c r="A38" s="16"/>
      <c r="B38" s="16"/>
      <c r="C38" s="17">
        <v>13</v>
      </c>
      <c r="D38" s="18" t="s">
        <v>56</v>
      </c>
      <c r="E38" s="16">
        <f>COUNTIF(G38:Y38,"&gt;0")</f>
        <v>12</v>
      </c>
      <c r="F38" s="19">
        <f>IF(E38=0,"",SUM(G38:Y38))</f>
        <v>0.5003472222222223</v>
      </c>
      <c r="G38" s="20">
        <v>0.03189814814814815</v>
      </c>
      <c r="H38" s="20">
        <v>0.03190972222222222</v>
      </c>
      <c r="I38" s="20">
        <v>0.030949074074074077</v>
      </c>
      <c r="J38" s="20">
        <v>0.03988425925925926</v>
      </c>
      <c r="K38" s="20">
        <v>0.03515046296296296</v>
      </c>
      <c r="L38" s="20">
        <v>0.0518287037037037</v>
      </c>
      <c r="M38" s="20">
        <v>0.04005787037037037</v>
      </c>
      <c r="N38" s="20">
        <v>0.04320601851851852</v>
      </c>
      <c r="O38" s="20">
        <v>0.029490740740740744</v>
      </c>
      <c r="P38" s="20">
        <v>0.05206018518518518</v>
      </c>
      <c r="Q38" s="20">
        <v>0.06767361111111111</v>
      </c>
      <c r="R38" s="20">
        <v>0.046238425925925926</v>
      </c>
      <c r="S38" s="20"/>
      <c r="T38" s="20"/>
      <c r="U38" s="20"/>
      <c r="V38" s="20"/>
      <c r="W38" s="20"/>
      <c r="X38" s="20"/>
      <c r="Y38" s="20"/>
      <c r="Z38" s="20">
        <f>MIN(G38:Y38)</f>
        <v>0.029490740740740744</v>
      </c>
      <c r="AA38" s="20">
        <f>MAX(G38:Y38)</f>
        <v>0.06767361111111111</v>
      </c>
    </row>
    <row r="39" spans="1:27" ht="20.25">
      <c r="A39" s="10">
        <v>19</v>
      </c>
      <c r="B39" s="10">
        <v>202</v>
      </c>
      <c r="C39" s="11"/>
      <c r="D39" s="12" t="s">
        <v>57</v>
      </c>
      <c r="E39" s="13">
        <f>E40</f>
        <v>12</v>
      </c>
      <c r="F39" s="14">
        <f>IF(E39=0,"",F40)</f>
        <v>0.5024884259259259</v>
      </c>
      <c r="G39" s="15">
        <v>0.41679398148148145</v>
      </c>
      <c r="H39" s="15">
        <v>0.44621527777777775</v>
      </c>
      <c r="I39" s="15">
        <v>0.47607638888888887</v>
      </c>
      <c r="J39" s="15">
        <v>0.5285763888888889</v>
      </c>
      <c r="K39" s="15">
        <v>0.5619907407407407</v>
      </c>
      <c r="L39" s="15">
        <v>0.6004050925925926</v>
      </c>
      <c r="M39" s="15">
        <v>0.6434606481481482</v>
      </c>
      <c r="N39" s="15">
        <v>0.6769097222222222</v>
      </c>
      <c r="O39" s="15">
        <v>0.7359027777777777</v>
      </c>
      <c r="P39" s="15">
        <v>0.7776388888888889</v>
      </c>
      <c r="Q39" s="15">
        <v>0.8331018518518518</v>
      </c>
      <c r="R39" s="15">
        <v>0.8783912037037037</v>
      </c>
      <c r="S39" s="15"/>
      <c r="T39" s="15"/>
      <c r="U39" s="15"/>
      <c r="V39" s="15"/>
      <c r="W39" s="15"/>
      <c r="X39" s="15"/>
      <c r="Y39" s="15"/>
      <c r="Z39" s="15"/>
      <c r="AA39" s="15"/>
    </row>
    <row r="40" spans="1:27" ht="12.75">
      <c r="A40" s="16"/>
      <c r="B40" s="16"/>
      <c r="C40" s="17">
        <v>16</v>
      </c>
      <c r="D40" s="18" t="s">
        <v>58</v>
      </c>
      <c r="E40" s="16">
        <f>COUNTIF(G40:Y40,"&gt;0")</f>
        <v>12</v>
      </c>
      <c r="F40" s="19">
        <f>IF(E40=0,"",SUM(G40:Y40))</f>
        <v>0.5024884259259259</v>
      </c>
      <c r="G40" s="20">
        <v>0.0408912037037037</v>
      </c>
      <c r="H40" s="20">
        <v>0.029421296296296296</v>
      </c>
      <c r="I40" s="20">
        <v>0.029861111111111113</v>
      </c>
      <c r="J40" s="20">
        <v>0.0525</v>
      </c>
      <c r="K40" s="20">
        <v>0.033414351851851855</v>
      </c>
      <c r="L40" s="20">
        <v>0.03841435185185185</v>
      </c>
      <c r="M40" s="20">
        <v>0.04305555555555556</v>
      </c>
      <c r="N40" s="20">
        <v>0.03344907407407407</v>
      </c>
      <c r="O40" s="20">
        <v>0.058993055555555556</v>
      </c>
      <c r="P40" s="20">
        <v>0.04173611111111111</v>
      </c>
      <c r="Q40" s="20">
        <v>0.055462962962962964</v>
      </c>
      <c r="R40" s="20">
        <v>0.04528935185185185</v>
      </c>
      <c r="S40" s="20"/>
      <c r="T40" s="20"/>
      <c r="U40" s="20"/>
      <c r="V40" s="20"/>
      <c r="W40" s="20"/>
      <c r="X40" s="20"/>
      <c r="Y40" s="20"/>
      <c r="Z40" s="20">
        <f>MIN(G40:Y40)</f>
        <v>0.029421296296296296</v>
      </c>
      <c r="AA40" s="20">
        <f>MAX(G40:Y40)</f>
        <v>0.058993055555555556</v>
      </c>
    </row>
    <row r="41" spans="1:27" ht="20.25">
      <c r="A41" s="10">
        <v>20</v>
      </c>
      <c r="B41" s="10">
        <v>205</v>
      </c>
      <c r="C41" s="11"/>
      <c r="D41" s="12" t="s">
        <v>59</v>
      </c>
      <c r="E41" s="13">
        <f>E42</f>
        <v>11</v>
      </c>
      <c r="F41" s="14">
        <f>IF(E41=0,"",F42)</f>
        <v>0.3876967592592592</v>
      </c>
      <c r="G41" s="15">
        <v>0.4119791666666666</v>
      </c>
      <c r="H41" s="15">
        <v>0.4394560185185185</v>
      </c>
      <c r="I41" s="15">
        <v>0.46707175925925926</v>
      </c>
      <c r="J41" s="15">
        <v>0.4974189814814815</v>
      </c>
      <c r="K41" s="15">
        <v>0.5269097222222222</v>
      </c>
      <c r="L41" s="15">
        <v>0.5594675925925926</v>
      </c>
      <c r="M41" s="15">
        <v>0.5913078703703704</v>
      </c>
      <c r="N41" s="15">
        <v>0.630011574074074</v>
      </c>
      <c r="O41" s="15">
        <v>0.6642824074074074</v>
      </c>
      <c r="P41" s="15">
        <v>0.7049537037037038</v>
      </c>
      <c r="Q41" s="15">
        <v>0.7635995370370371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ht="12.75">
      <c r="A42" s="16"/>
      <c r="B42" s="16"/>
      <c r="C42" s="17">
        <v>33</v>
      </c>
      <c r="D42" s="18" t="s">
        <v>59</v>
      </c>
      <c r="E42" s="16">
        <f>COUNTIF(G42:Y42,"&gt;0")</f>
        <v>11</v>
      </c>
      <c r="F42" s="19">
        <f>IF(E42=0,"",SUM(G42:Y42))</f>
        <v>0.3876967592592592</v>
      </c>
      <c r="G42" s="20">
        <v>0.03607638888888889</v>
      </c>
      <c r="H42" s="20">
        <v>0.027476851851851853</v>
      </c>
      <c r="I42" s="20">
        <v>0.027615740740740743</v>
      </c>
      <c r="J42" s="20">
        <v>0.030347222222222223</v>
      </c>
      <c r="K42" s="20">
        <v>0.029490740740740744</v>
      </c>
      <c r="L42" s="20">
        <v>0.03255787037037037</v>
      </c>
      <c r="M42" s="20">
        <v>0.03184027777777778</v>
      </c>
      <c r="N42" s="20">
        <v>0.038703703703703705</v>
      </c>
      <c r="O42" s="20">
        <v>0.034270833333333334</v>
      </c>
      <c r="P42" s="20">
        <v>0.040671296296296296</v>
      </c>
      <c r="Q42" s="20">
        <v>0.058645833333333335</v>
      </c>
      <c r="R42" s="20"/>
      <c r="S42" s="20"/>
      <c r="T42" s="20"/>
      <c r="U42" s="20"/>
      <c r="V42" s="20"/>
      <c r="W42" s="20"/>
      <c r="X42" s="20"/>
      <c r="Y42" s="20"/>
      <c r="Z42" s="20">
        <f>MIN(G42:Y42)</f>
        <v>0.027476851851851853</v>
      </c>
      <c r="AA42" s="20">
        <f>MAX(G42:Y42)</f>
        <v>0.058645833333333335</v>
      </c>
    </row>
    <row r="43" spans="1:27" ht="20.25">
      <c r="A43" s="10">
        <v>21</v>
      </c>
      <c r="B43" s="10">
        <v>207</v>
      </c>
      <c r="C43" s="11"/>
      <c r="D43" s="12" t="s">
        <v>60</v>
      </c>
      <c r="E43" s="13">
        <f>E44</f>
        <v>11</v>
      </c>
      <c r="F43" s="14">
        <f>IF(E43=0,"",F44)</f>
        <v>0.41052083333333333</v>
      </c>
      <c r="G43" s="15">
        <v>0.41609953703703706</v>
      </c>
      <c r="H43" s="15">
        <v>0.4450578703703704</v>
      </c>
      <c r="I43" s="15">
        <v>0.4736574074074074</v>
      </c>
      <c r="J43" s="15">
        <v>0.505613425925926</v>
      </c>
      <c r="K43" s="15">
        <v>0.5486805555555555</v>
      </c>
      <c r="L43" s="15">
        <v>0.5817361111111111</v>
      </c>
      <c r="M43" s="15">
        <v>0.6222453703703704</v>
      </c>
      <c r="N43" s="15">
        <v>0.6606944444444445</v>
      </c>
      <c r="O43" s="15">
        <v>0.7002083333333333</v>
      </c>
      <c r="P43" s="15">
        <v>0.7353819444444444</v>
      </c>
      <c r="Q43" s="15">
        <v>0.7864236111111111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12.75">
      <c r="A44" s="16"/>
      <c r="B44" s="16"/>
      <c r="C44" s="17">
        <v>26</v>
      </c>
      <c r="D44" s="18" t="s">
        <v>61</v>
      </c>
      <c r="E44" s="16">
        <f>COUNTIF(G44:Y44,"&gt;0")</f>
        <v>11</v>
      </c>
      <c r="F44" s="19">
        <f>IF(E44=0,"",SUM(G44:Y44))</f>
        <v>0.41052083333333333</v>
      </c>
      <c r="G44" s="20">
        <v>0.04019675925925926</v>
      </c>
      <c r="H44" s="20">
        <v>0.028958333333333336</v>
      </c>
      <c r="I44" s="20">
        <v>0.028599537037037034</v>
      </c>
      <c r="J44" s="20">
        <v>0.031956018518518516</v>
      </c>
      <c r="K44" s="20">
        <v>0.04306712962962963</v>
      </c>
      <c r="L44" s="20">
        <v>0.03305555555555555</v>
      </c>
      <c r="M44" s="20">
        <v>0.04050925925925926</v>
      </c>
      <c r="N44" s="20">
        <v>0.03844907407407407</v>
      </c>
      <c r="O44" s="20">
        <v>0.03951388888888889</v>
      </c>
      <c r="P44" s="20">
        <v>0.03517361111111111</v>
      </c>
      <c r="Q44" s="20">
        <v>0.05104166666666667</v>
      </c>
      <c r="R44" s="20"/>
      <c r="S44" s="20"/>
      <c r="T44" s="20"/>
      <c r="U44" s="20"/>
      <c r="V44" s="20"/>
      <c r="W44" s="20"/>
      <c r="X44" s="20"/>
      <c r="Y44" s="20"/>
      <c r="Z44" s="20">
        <f>MIN(G44:Y44)</f>
        <v>0.028599537037037034</v>
      </c>
      <c r="AA44" s="20">
        <f>MAX(G44:Y44)</f>
        <v>0.05104166666666667</v>
      </c>
    </row>
    <row r="45" spans="1:27" ht="20.25">
      <c r="A45" s="10">
        <v>22</v>
      </c>
      <c r="B45" s="10">
        <v>208</v>
      </c>
      <c r="C45" s="11"/>
      <c r="D45" s="12" t="s">
        <v>62</v>
      </c>
      <c r="E45" s="13">
        <f>E46</f>
        <v>11</v>
      </c>
      <c r="F45" s="14">
        <f>IF(E45=0,"",F46)</f>
        <v>0.4121527777777778</v>
      </c>
      <c r="G45" s="15">
        <v>0.4055787037037037</v>
      </c>
      <c r="H45" s="15">
        <v>0.42989583333333337</v>
      </c>
      <c r="I45" s="15">
        <v>0.454525462962963</v>
      </c>
      <c r="J45" s="15">
        <v>0.48017361111111106</v>
      </c>
      <c r="K45" s="15">
        <v>0.506087962962963</v>
      </c>
      <c r="L45" s="15">
        <v>0.5333912037037037</v>
      </c>
      <c r="M45" s="15">
        <v>0.5921643518518519</v>
      </c>
      <c r="N45" s="15">
        <v>0.6237037037037038</v>
      </c>
      <c r="O45" s="15">
        <v>0.7204282407407407</v>
      </c>
      <c r="P45" s="15">
        <v>0.7524305555555556</v>
      </c>
      <c r="Q45" s="15">
        <v>0.7880555555555556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ht="12.75">
      <c r="A46" s="16"/>
      <c r="B46" s="16"/>
      <c r="C46" s="17">
        <v>31</v>
      </c>
      <c r="D46" s="18" t="s">
        <v>62</v>
      </c>
      <c r="E46" s="16">
        <f>COUNTIF(G46:Y46,"&gt;0")</f>
        <v>11</v>
      </c>
      <c r="F46" s="19">
        <f>IF(E46=0,"",SUM(G46:Y46))</f>
        <v>0.4121527777777778</v>
      </c>
      <c r="G46" s="20">
        <v>0.029675925925925925</v>
      </c>
      <c r="H46" s="20">
        <v>0.02431712962962963</v>
      </c>
      <c r="I46" s="20">
        <v>0.02462962962962963</v>
      </c>
      <c r="J46" s="20">
        <v>0.025648148148148146</v>
      </c>
      <c r="K46" s="20">
        <v>0.025914351851851855</v>
      </c>
      <c r="L46" s="20">
        <v>0.027303240740740743</v>
      </c>
      <c r="M46" s="20">
        <v>0.05877314814814815</v>
      </c>
      <c r="N46" s="20">
        <v>0.03153935185185185</v>
      </c>
      <c r="O46" s="20">
        <v>0.09672453703703704</v>
      </c>
      <c r="P46" s="20">
        <v>0.03200231481481482</v>
      </c>
      <c r="Q46" s="20">
        <v>0.035625</v>
      </c>
      <c r="R46" s="20"/>
      <c r="S46" s="20"/>
      <c r="T46" s="20"/>
      <c r="U46" s="20"/>
      <c r="V46" s="20"/>
      <c r="W46" s="20"/>
      <c r="X46" s="20"/>
      <c r="Y46" s="20"/>
      <c r="Z46" s="20">
        <f>MIN(G46:Y46)</f>
        <v>0.02431712962962963</v>
      </c>
      <c r="AA46" s="20">
        <f>MAX(G46:Y46)</f>
        <v>0.09672453703703704</v>
      </c>
    </row>
    <row r="47" spans="1:27" ht="20.25">
      <c r="A47" s="10">
        <v>23</v>
      </c>
      <c r="B47" s="10">
        <v>209</v>
      </c>
      <c r="C47" s="11"/>
      <c r="D47" s="12" t="s">
        <v>63</v>
      </c>
      <c r="E47" s="13">
        <f>E48</f>
        <v>11</v>
      </c>
      <c r="F47" s="14">
        <f>IF(E47=0,"",F48)</f>
        <v>0.4551736111111111</v>
      </c>
      <c r="G47" s="15">
        <v>0.40914351851851855</v>
      </c>
      <c r="H47" s="15">
        <v>0.43864583333333335</v>
      </c>
      <c r="I47" s="15">
        <v>0.4684375</v>
      </c>
      <c r="J47" s="15">
        <v>0.5144097222222223</v>
      </c>
      <c r="K47" s="15">
        <v>0.5478935185185185</v>
      </c>
      <c r="L47" s="15">
        <v>0.5814351851851852</v>
      </c>
      <c r="M47" s="15">
        <v>0.6518402777777778</v>
      </c>
      <c r="N47" s="15">
        <v>0.6858564814814815</v>
      </c>
      <c r="O47" s="15">
        <v>0.730775462962963</v>
      </c>
      <c r="P47" s="15">
        <v>0.7690972222222222</v>
      </c>
      <c r="Q47" s="15">
        <v>0.8310763888888889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2.75">
      <c r="A48" s="16"/>
      <c r="B48" s="16"/>
      <c r="C48" s="17">
        <v>23</v>
      </c>
      <c r="D48" s="18" t="s">
        <v>63</v>
      </c>
      <c r="E48" s="16">
        <f>COUNTIF(G48:Y48,"&gt;0")</f>
        <v>11</v>
      </c>
      <c r="F48" s="19">
        <f>IF(E48=0,"",SUM(G48:Y48))</f>
        <v>0.4551736111111111</v>
      </c>
      <c r="G48" s="20">
        <v>0.033240740740740744</v>
      </c>
      <c r="H48" s="20">
        <v>0.029502314814814815</v>
      </c>
      <c r="I48" s="20">
        <v>0.029791666666666664</v>
      </c>
      <c r="J48" s="20">
        <v>0.04597222222222222</v>
      </c>
      <c r="K48" s="20">
        <v>0.033483796296296296</v>
      </c>
      <c r="L48" s="20">
        <v>0.033541666666666664</v>
      </c>
      <c r="M48" s="20">
        <v>0.07040509259259259</v>
      </c>
      <c r="N48" s="20">
        <v>0.03401620370370371</v>
      </c>
      <c r="O48" s="20">
        <v>0.04491898148148148</v>
      </c>
      <c r="P48" s="20">
        <v>0.03832175925925926</v>
      </c>
      <c r="Q48" s="20">
        <v>0.06197916666666667</v>
      </c>
      <c r="R48" s="20"/>
      <c r="S48" s="20"/>
      <c r="T48" s="20"/>
      <c r="U48" s="20"/>
      <c r="V48" s="20"/>
      <c r="W48" s="20"/>
      <c r="X48" s="20"/>
      <c r="Y48" s="20"/>
      <c r="Z48" s="20">
        <f>MIN(G48:Y48)</f>
        <v>0.029502314814814815</v>
      </c>
      <c r="AA48" s="20">
        <f>MAX(G48:Y48)</f>
        <v>0.07040509259259259</v>
      </c>
    </row>
    <row r="49" spans="1:27" ht="20.25">
      <c r="A49" s="10">
        <v>24</v>
      </c>
      <c r="B49" s="10">
        <v>211</v>
      </c>
      <c r="C49" s="11"/>
      <c r="D49" s="12" t="s">
        <v>64</v>
      </c>
      <c r="E49" s="13">
        <f>E50</f>
        <v>10</v>
      </c>
      <c r="F49" s="14">
        <f>IF(E49=0,"",F50)</f>
        <v>0.32259259259259254</v>
      </c>
      <c r="G49" s="15">
        <v>0.40827546296296297</v>
      </c>
      <c r="H49" s="15">
        <v>0.434224537037037</v>
      </c>
      <c r="I49" s="15">
        <v>0.4603240740740741</v>
      </c>
      <c r="J49" s="15">
        <v>0.4876388888888889</v>
      </c>
      <c r="K49" s="15">
        <v>0.5149537037037036</v>
      </c>
      <c r="L49" s="15">
        <v>0.5473842592592593</v>
      </c>
      <c r="M49" s="15">
        <v>0.5802083333333333</v>
      </c>
      <c r="N49" s="15">
        <v>0.616099537037037</v>
      </c>
      <c r="O49" s="15">
        <v>0.6532060185185186</v>
      </c>
      <c r="P49" s="15">
        <v>0.6984953703703703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ht="12.75">
      <c r="A50" s="16"/>
      <c r="B50" s="16"/>
      <c r="C50" s="17">
        <v>19</v>
      </c>
      <c r="D50" s="18" t="s">
        <v>65</v>
      </c>
      <c r="E50" s="16">
        <f>COUNTIF(G50:Y50,"&gt;0")</f>
        <v>10</v>
      </c>
      <c r="F50" s="19">
        <f>IF(E50=0,"",SUM(G50:Y50))</f>
        <v>0.32259259259259254</v>
      </c>
      <c r="G50" s="20">
        <v>0.032372685185185185</v>
      </c>
      <c r="H50" s="20">
        <v>0.025949074074074072</v>
      </c>
      <c r="I50" s="20">
        <v>0.026099537037037036</v>
      </c>
      <c r="J50" s="20">
        <v>0.027314814814814816</v>
      </c>
      <c r="K50" s="20">
        <v>0.027314814814814816</v>
      </c>
      <c r="L50" s="20">
        <v>0.03243055555555556</v>
      </c>
      <c r="M50" s="20">
        <v>0.032824074074074075</v>
      </c>
      <c r="N50" s="20">
        <v>0.0358912037037037</v>
      </c>
      <c r="O50" s="20">
        <v>0.03710648148148148</v>
      </c>
      <c r="P50" s="20">
        <v>0.04528935185185185</v>
      </c>
      <c r="Q50" s="20"/>
      <c r="R50" s="20"/>
      <c r="S50" s="20"/>
      <c r="T50" s="20"/>
      <c r="U50" s="20"/>
      <c r="V50" s="20"/>
      <c r="W50" s="20"/>
      <c r="X50" s="20"/>
      <c r="Y50" s="20"/>
      <c r="Z50" s="20">
        <f>MIN(G50:Y50)</f>
        <v>0.025949074074074072</v>
      </c>
      <c r="AA50" s="20">
        <f>MAX(G50:Y50)</f>
        <v>0.04528935185185185</v>
      </c>
    </row>
    <row r="51" spans="1:27" ht="20.25">
      <c r="A51" s="10">
        <v>25</v>
      </c>
      <c r="B51" s="10">
        <v>214</v>
      </c>
      <c r="C51" s="11"/>
      <c r="D51" s="12" t="s">
        <v>66</v>
      </c>
      <c r="E51" s="13">
        <f>E52</f>
        <v>10</v>
      </c>
      <c r="F51" s="14">
        <f>IF(E51=0,"",F52)</f>
        <v>0.41126157407407404</v>
      </c>
      <c r="G51" s="15">
        <v>0.40775462962962966</v>
      </c>
      <c r="H51" s="15">
        <v>0.43832175925925926</v>
      </c>
      <c r="I51" s="15">
        <v>0.47072916666666664</v>
      </c>
      <c r="J51" s="15">
        <v>0.5029166666666667</v>
      </c>
      <c r="K51" s="15">
        <v>0.5456597222222223</v>
      </c>
      <c r="L51" s="15">
        <v>0.5920486111111111</v>
      </c>
      <c r="M51" s="15">
        <v>0.6375578703703704</v>
      </c>
      <c r="N51" s="15">
        <v>0.6804976851851853</v>
      </c>
      <c r="O51" s="15">
        <v>0.7444791666666667</v>
      </c>
      <c r="P51" s="15">
        <v>0.7871643518518519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2.75">
      <c r="A52" s="16"/>
      <c r="B52" s="16"/>
      <c r="C52" s="17">
        <v>27</v>
      </c>
      <c r="D52" s="18" t="s">
        <v>66</v>
      </c>
      <c r="E52" s="16">
        <f>COUNTIF(G52:Y52,"&gt;0")</f>
        <v>10</v>
      </c>
      <c r="F52" s="19">
        <f>IF(E52=0,"",SUM(G52:Y52))</f>
        <v>0.41126157407407404</v>
      </c>
      <c r="G52" s="20">
        <v>0.03185185185185185</v>
      </c>
      <c r="H52" s="20">
        <v>0.030567129629629628</v>
      </c>
      <c r="I52" s="20">
        <v>0.032407407407407406</v>
      </c>
      <c r="J52" s="20">
        <v>0.0321875</v>
      </c>
      <c r="K52" s="20">
        <v>0.042743055555555555</v>
      </c>
      <c r="L52" s="20">
        <v>0.04638888888888889</v>
      </c>
      <c r="M52" s="20">
        <v>0.045509259259259256</v>
      </c>
      <c r="N52" s="20">
        <v>0.04293981481481481</v>
      </c>
      <c r="O52" s="20">
        <v>0.06398148148148149</v>
      </c>
      <c r="P52" s="20">
        <v>0.04268518518518519</v>
      </c>
      <c r="Q52" s="20"/>
      <c r="R52" s="20"/>
      <c r="S52" s="20"/>
      <c r="T52" s="20"/>
      <c r="U52" s="20"/>
      <c r="V52" s="20"/>
      <c r="W52" s="20"/>
      <c r="X52" s="20"/>
      <c r="Y52" s="20"/>
      <c r="Z52" s="20">
        <f>MIN(G52:Y52)</f>
        <v>0.030567129629629628</v>
      </c>
      <c r="AA52" s="20">
        <f>MAX(G52:Y52)</f>
        <v>0.06398148148148149</v>
      </c>
    </row>
    <row r="53" spans="1:27" ht="20.25">
      <c r="A53" s="10">
        <v>26</v>
      </c>
      <c r="B53" s="10">
        <v>217</v>
      </c>
      <c r="C53" s="11"/>
      <c r="D53" s="12" t="s">
        <v>67</v>
      </c>
      <c r="E53" s="13">
        <f>E54</f>
        <v>10</v>
      </c>
      <c r="F53" s="14">
        <f>IF(E53=0,"",F54)</f>
        <v>0.47229166666666667</v>
      </c>
      <c r="G53" s="15">
        <v>0.4081828703703703</v>
      </c>
      <c r="H53" s="15">
        <v>0.4394675925925926</v>
      </c>
      <c r="I53" s="15">
        <v>0.4730208333333333</v>
      </c>
      <c r="J53" s="15">
        <v>0.5087962962962963</v>
      </c>
      <c r="K53" s="15">
        <v>0.5508564814814815</v>
      </c>
      <c r="L53" s="15">
        <v>0.5983912037037037</v>
      </c>
      <c r="M53" s="15">
        <v>0.6485185185185185</v>
      </c>
      <c r="N53" s="15">
        <v>0.697488425925926</v>
      </c>
      <c r="O53" s="15">
        <v>0.7738657407407407</v>
      </c>
      <c r="P53" s="15">
        <v>0.8481944444444444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12.75">
      <c r="A54" s="16"/>
      <c r="B54" s="16"/>
      <c r="C54" s="17">
        <v>15</v>
      </c>
      <c r="D54" s="18" t="s">
        <v>68</v>
      </c>
      <c r="E54" s="16">
        <f>COUNTIF(G54:Y54,"&gt;0")</f>
        <v>10</v>
      </c>
      <c r="F54" s="19">
        <f>IF(E54=0,"",SUM(G54:Y54))</f>
        <v>0.47229166666666667</v>
      </c>
      <c r="G54" s="20">
        <v>0.03228009259259259</v>
      </c>
      <c r="H54" s="20">
        <v>0.03128472222222222</v>
      </c>
      <c r="I54" s="20">
        <v>0.033553240740740745</v>
      </c>
      <c r="J54" s="20">
        <v>0.03577546296296296</v>
      </c>
      <c r="K54" s="20">
        <v>0.04206018518518518</v>
      </c>
      <c r="L54" s="20">
        <v>0.04753472222222222</v>
      </c>
      <c r="M54" s="20">
        <v>0.05012731481481481</v>
      </c>
      <c r="N54" s="20">
        <v>0.04896990740740741</v>
      </c>
      <c r="O54" s="20">
        <v>0.07637731481481481</v>
      </c>
      <c r="P54" s="20">
        <v>0.0743287037037037</v>
      </c>
      <c r="Q54" s="20"/>
      <c r="R54" s="20"/>
      <c r="S54" s="20"/>
      <c r="T54" s="20"/>
      <c r="U54" s="20"/>
      <c r="V54" s="20"/>
      <c r="W54" s="20"/>
      <c r="X54" s="20"/>
      <c r="Y54" s="20"/>
      <c r="Z54" s="20">
        <f>MIN(G54:Y54)</f>
        <v>0.03128472222222222</v>
      </c>
      <c r="AA54" s="20">
        <f>MAX(G54:Y54)</f>
        <v>0.07637731481481481</v>
      </c>
    </row>
    <row r="55" spans="1:27" ht="20.25">
      <c r="A55" s="10">
        <v>27</v>
      </c>
      <c r="B55" s="10">
        <v>220</v>
      </c>
      <c r="C55" s="11"/>
      <c r="D55" s="12" t="s">
        <v>69</v>
      </c>
      <c r="E55" s="13">
        <f>E56</f>
        <v>9</v>
      </c>
      <c r="F55" s="14">
        <f>IF(E55=0,"",F56)</f>
        <v>0.399363425925926</v>
      </c>
      <c r="G55" s="15">
        <v>0.40956018518518517</v>
      </c>
      <c r="H55" s="15">
        <v>0.4380208333333333</v>
      </c>
      <c r="I55" s="15">
        <v>0.46677083333333336</v>
      </c>
      <c r="J55" s="15">
        <v>0.49613425925925925</v>
      </c>
      <c r="K55" s="15">
        <v>0.5292476851851852</v>
      </c>
      <c r="L55" s="15">
        <v>0.5827083333333333</v>
      </c>
      <c r="M55" s="15">
        <v>0.6265740740740741</v>
      </c>
      <c r="N55" s="15">
        <v>0.742638888888889</v>
      </c>
      <c r="O55" s="15">
        <v>0.7752662037037038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12.75">
      <c r="A56" s="16"/>
      <c r="B56" s="16"/>
      <c r="C56" s="17">
        <v>28</v>
      </c>
      <c r="D56" s="18" t="s">
        <v>69</v>
      </c>
      <c r="E56" s="16">
        <f>COUNTIF(G56:Y56,"&gt;0")</f>
        <v>9</v>
      </c>
      <c r="F56" s="19">
        <f>IF(E56=0,"",SUM(G56:Y56))</f>
        <v>0.399363425925926</v>
      </c>
      <c r="G56" s="20">
        <v>0.03365740740740741</v>
      </c>
      <c r="H56" s="20">
        <v>0.028460648148148148</v>
      </c>
      <c r="I56" s="20">
        <v>0.02875</v>
      </c>
      <c r="J56" s="20">
        <v>0.02936342592592592</v>
      </c>
      <c r="K56" s="20">
        <v>0.03311342592592593</v>
      </c>
      <c r="L56" s="20">
        <v>0.05346064814814815</v>
      </c>
      <c r="M56" s="20">
        <v>0.04386574074074074</v>
      </c>
      <c r="N56" s="20">
        <v>0.11606481481481483</v>
      </c>
      <c r="O56" s="20">
        <v>0.03262731481481482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>
        <f>MIN(G56:Y56)</f>
        <v>0.028460648148148148</v>
      </c>
      <c r="AA56" s="20">
        <f>MAX(G56:Y56)</f>
        <v>0.11606481481481483</v>
      </c>
    </row>
    <row r="57" spans="1:27" ht="20.25">
      <c r="A57" s="10">
        <v>28</v>
      </c>
      <c r="B57" s="10">
        <v>221</v>
      </c>
      <c r="C57" s="11"/>
      <c r="D57" s="12" t="s">
        <v>70</v>
      </c>
      <c r="E57" s="13">
        <f>E58</f>
        <v>9</v>
      </c>
      <c r="F57" s="14">
        <f>IF(E57=0,"",F58)</f>
        <v>0.4245601851851851</v>
      </c>
      <c r="G57" s="15">
        <v>0.4074652777777778</v>
      </c>
      <c r="H57" s="15">
        <v>0.4349189814814815</v>
      </c>
      <c r="I57" s="15">
        <v>0.4641550925925926</v>
      </c>
      <c r="J57" s="15">
        <v>0.4938425925925926</v>
      </c>
      <c r="K57" s="15">
        <v>0.528275462962963</v>
      </c>
      <c r="L57" s="15">
        <v>0.566238425925926</v>
      </c>
      <c r="M57" s="15">
        <v>0.6034953703703704</v>
      </c>
      <c r="N57" s="15">
        <v>0.6649074074074074</v>
      </c>
      <c r="O57" s="15">
        <v>0.800462962962963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ht="12.75">
      <c r="A58" s="16"/>
      <c r="B58" s="16"/>
      <c r="C58" s="17">
        <v>9</v>
      </c>
      <c r="D58" s="18" t="s">
        <v>70</v>
      </c>
      <c r="E58" s="16">
        <f>COUNTIF(G58:Y58,"&gt;0")</f>
        <v>9</v>
      </c>
      <c r="F58" s="19">
        <f>IF(E58=0,"",SUM(G58:Y58))</f>
        <v>0.4245601851851851</v>
      </c>
      <c r="G58" s="20">
        <v>0.0315625</v>
      </c>
      <c r="H58" s="20">
        <v>0.027453703703703702</v>
      </c>
      <c r="I58" s="20">
        <v>0.029236111111111112</v>
      </c>
      <c r="J58" s="20">
        <v>0.0296875</v>
      </c>
      <c r="K58" s="20">
        <v>0.03443287037037037</v>
      </c>
      <c r="L58" s="20">
        <v>0.03796296296296296</v>
      </c>
      <c r="M58" s="20">
        <v>0.03725694444444445</v>
      </c>
      <c r="N58" s="20">
        <v>0.061412037037037036</v>
      </c>
      <c r="O58" s="20">
        <v>0.13555555555555557</v>
      </c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>
        <f>MIN(G58:Y58)</f>
        <v>0.027453703703703702</v>
      </c>
      <c r="AA58" s="20">
        <f>MAX(G58:Y58)</f>
        <v>0.13555555555555557</v>
      </c>
    </row>
    <row r="59" spans="1:27" ht="20.25">
      <c r="A59" s="10">
        <v>29</v>
      </c>
      <c r="B59" s="10">
        <v>227</v>
      </c>
      <c r="C59" s="11"/>
      <c r="D59" s="12" t="s">
        <v>71</v>
      </c>
      <c r="E59" s="13">
        <f>E60</f>
        <v>7</v>
      </c>
      <c r="F59" s="14">
        <f>IF(E59=0,"",F60)</f>
        <v>0.3741087962962963</v>
      </c>
      <c r="G59" s="15">
        <v>0.41008101851851847</v>
      </c>
      <c r="H59" s="15">
        <v>0.43900462962962966</v>
      </c>
      <c r="I59" s="15">
        <v>0.466875</v>
      </c>
      <c r="J59" s="15">
        <v>0.5029398148148149</v>
      </c>
      <c r="K59" s="15">
        <v>0.5327083333333333</v>
      </c>
      <c r="L59" s="15">
        <v>0.5713888888888888</v>
      </c>
      <c r="M59" s="15">
        <v>0.7500115740740741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ht="12.75">
      <c r="A60" s="16"/>
      <c r="B60" s="16"/>
      <c r="C60" s="17">
        <v>24</v>
      </c>
      <c r="D60" s="18" t="s">
        <v>72</v>
      </c>
      <c r="E60" s="16">
        <f>COUNTIF(G60:Y60,"&gt;0")</f>
        <v>7</v>
      </c>
      <c r="F60" s="19">
        <f>IF(E60=0,"",SUM(G60:Y60))</f>
        <v>0.3741087962962963</v>
      </c>
      <c r="G60" s="20">
        <v>0.03417824074074074</v>
      </c>
      <c r="H60" s="20">
        <v>0.02892361111111111</v>
      </c>
      <c r="I60" s="20">
        <v>0.02787037037037037</v>
      </c>
      <c r="J60" s="20">
        <v>0.03606481481481481</v>
      </c>
      <c r="K60" s="20">
        <v>0.029768518518518517</v>
      </c>
      <c r="L60" s="20">
        <v>0.03868055555555556</v>
      </c>
      <c r="M60" s="20">
        <v>0.17862268518518518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>
        <f>MIN(G60:Y60)</f>
        <v>0.02787037037037037</v>
      </c>
      <c r="AA60" s="20">
        <f>MAX(G60:Y60)</f>
        <v>0.17862268518518518</v>
      </c>
    </row>
    <row r="61" spans="1:27" ht="20.25">
      <c r="A61" s="10">
        <v>30</v>
      </c>
      <c r="B61" s="10">
        <v>229</v>
      </c>
      <c r="C61" s="11"/>
      <c r="D61" s="12" t="s">
        <v>73</v>
      </c>
      <c r="E61" s="13">
        <f>E62</f>
        <v>6</v>
      </c>
      <c r="F61" s="14">
        <f>IF(E61=0,"",F62)</f>
        <v>0.40881944444444446</v>
      </c>
      <c r="G61" s="15">
        <v>0.4159953703703703</v>
      </c>
      <c r="H61" s="15">
        <v>0.4585416666666667</v>
      </c>
      <c r="I61" s="15">
        <v>0.5152083333333334</v>
      </c>
      <c r="J61" s="15">
        <v>0.6057291666666667</v>
      </c>
      <c r="K61" s="15">
        <v>0.668912037037037</v>
      </c>
      <c r="L61" s="15">
        <v>0.7847222222222222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ht="12.75">
      <c r="A62" s="16"/>
      <c r="B62" s="16"/>
      <c r="C62" s="17">
        <v>17</v>
      </c>
      <c r="D62" s="18" t="s">
        <v>74</v>
      </c>
      <c r="E62" s="16">
        <f>COUNTIF(G62:Y62,"&gt;0")</f>
        <v>6</v>
      </c>
      <c r="F62" s="19">
        <f>IF(E62=0,"",SUM(G62:Y62))</f>
        <v>0.40881944444444446</v>
      </c>
      <c r="G62" s="20">
        <v>0.04009259259259259</v>
      </c>
      <c r="H62" s="20">
        <v>0.0425462962962963</v>
      </c>
      <c r="I62" s="20">
        <v>0.05666666666666667</v>
      </c>
      <c r="J62" s="20">
        <v>0.09052083333333333</v>
      </c>
      <c r="K62" s="20">
        <v>0.06318287037037036</v>
      </c>
      <c r="L62" s="20">
        <v>0.1158101851851852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>
        <f>MIN(G62:Y62)</f>
        <v>0.04009259259259259</v>
      </c>
      <c r="AA62" s="20">
        <f>MAX(G62:Y62)</f>
        <v>0.1158101851851852</v>
      </c>
    </row>
    <row r="63" spans="1:27" ht="20.25">
      <c r="A63" s="10">
        <v>31</v>
      </c>
      <c r="B63" s="10">
        <v>230</v>
      </c>
      <c r="C63" s="11"/>
      <c r="D63" s="12" t="s">
        <v>75</v>
      </c>
      <c r="E63" s="13">
        <f>E64</f>
        <v>5</v>
      </c>
      <c r="F63" s="14">
        <f>IF(E63=0,"",F64)</f>
        <v>0.15060185185185185</v>
      </c>
      <c r="G63" s="15">
        <v>0.404386574074074</v>
      </c>
      <c r="H63" s="15">
        <v>0.4303356481481482</v>
      </c>
      <c r="I63" s="15">
        <v>0.4583217592592593</v>
      </c>
      <c r="J63" s="15">
        <v>0.4893518518518518</v>
      </c>
      <c r="K63" s="15">
        <v>0.5265046296296296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ht="12.75">
      <c r="A64" s="16"/>
      <c r="B64" s="16"/>
      <c r="C64" s="17">
        <v>10</v>
      </c>
      <c r="D64" s="18" t="s">
        <v>75</v>
      </c>
      <c r="E64" s="16">
        <f>COUNTIF(G64:Y64,"&gt;0")</f>
        <v>5</v>
      </c>
      <c r="F64" s="19">
        <f>IF(E64=0,"",SUM(G64:Y64))</f>
        <v>0.15060185185185185</v>
      </c>
      <c r="G64" s="20">
        <v>0.028483796296296295</v>
      </c>
      <c r="H64" s="20">
        <v>0.025949074074074072</v>
      </c>
      <c r="I64" s="20">
        <v>0.02798611111111111</v>
      </c>
      <c r="J64" s="20">
        <v>0.031030092592592592</v>
      </c>
      <c r="K64" s="20">
        <v>0.03715277777777778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>
        <f>MIN(G64:Y64)</f>
        <v>0.025949074074074072</v>
      </c>
      <c r="AA64" s="20">
        <f>MAX(G64:Y64)</f>
        <v>0.03715277777777778</v>
      </c>
    </row>
    <row r="65" spans="1:27" ht="20.25">
      <c r="A65" s="10">
        <v>32</v>
      </c>
      <c r="B65" s="10">
        <v>231</v>
      </c>
      <c r="C65" s="11"/>
      <c r="D65" s="12" t="s">
        <v>76</v>
      </c>
      <c r="E65" s="13">
        <f>E66</f>
        <v>5</v>
      </c>
      <c r="F65" s="14">
        <f>IF(E65=0,"",F66)</f>
        <v>0.24245370370370373</v>
      </c>
      <c r="G65" s="15">
        <v>0.40596064814814814</v>
      </c>
      <c r="H65" s="15">
        <v>0.4335763888888889</v>
      </c>
      <c r="I65" s="15">
        <v>0.47854166666666664</v>
      </c>
      <c r="J65" s="15">
        <v>0.5127199074074075</v>
      </c>
      <c r="K65" s="15">
        <v>0.6183564814814815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ht="12.75">
      <c r="A66" s="16"/>
      <c r="B66" s="16"/>
      <c r="C66" s="17">
        <v>29</v>
      </c>
      <c r="D66" s="18" t="s">
        <v>76</v>
      </c>
      <c r="E66" s="16">
        <f>COUNTIF(G66:Y66,"&gt;0")</f>
        <v>5</v>
      </c>
      <c r="F66" s="19">
        <f>IF(E66=0,"",SUM(G66:Y66))</f>
        <v>0.24245370370370373</v>
      </c>
      <c r="G66" s="20">
        <v>0.03005787037037037</v>
      </c>
      <c r="H66" s="20">
        <v>0.027615740740740743</v>
      </c>
      <c r="I66" s="20">
        <v>0.04496527777777778</v>
      </c>
      <c r="J66" s="20">
        <v>0.03417824074074074</v>
      </c>
      <c r="K66" s="20">
        <v>0.10563657407407408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>
        <f>MIN(G66:Y66)</f>
        <v>0.027615740740740743</v>
      </c>
      <c r="AA66" s="20">
        <f>MAX(G66:Y66)</f>
        <v>0.10563657407407408</v>
      </c>
    </row>
  </sheetData>
  <sheetProtection/>
  <conditionalFormatting sqref="G3:Y66">
    <cfRule type="cellIs" priority="1" dxfId="0" operator="between" stopIfTrue="1">
      <formula>0.0000115740740740741</formula>
      <formula>0.0180555555555556</formula>
    </cfRule>
  </conditionalFormatting>
  <printOptions/>
  <pageMargins left="0.1968503937007874" right="0.1968503937007874" top="0.7086614173228347" bottom="0.3937007874015748" header="0.11811023622047245" footer="0.11811023622047245"/>
  <pageSetup fitToHeight="3" fitToWidth="1" horizontalDpi="300" verticalDpi="300" orientation="landscape" paperSize="9" scale="65" r:id="rId1"/>
  <headerFooter alignWithMargins="0">
    <oddHeader>&amp;C&amp;"Arial,Bold"&amp;18&amp;ULab Gear 12 Hour - &amp;A - Position and Lap Times @ &amp;T</oddHeader>
    <oddFooter>&amp;R&amp;"Arial,Bold"&amp;8&amp;D - Page &amp;P of &amp;N</oddFooter>
  </headerFooter>
  <rowBreaks count="1" manualBreakCount="1">
    <brk id="36" min="6" max="26" man="1"/>
  </rowBreaks>
  <colBreaks count="1" manualBreakCount="1">
    <brk id="18" min="2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2003-09-13T13:24:53Z</dcterms:created>
  <dcterms:modified xsi:type="dcterms:W3CDTF">2003-09-13T13:25:15Z</dcterms:modified>
  <cp:category/>
  <cp:version/>
  <cp:contentType/>
  <cp:contentStatus/>
</cp:coreProperties>
</file>